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<sst xmlns="http://schemas.openxmlformats.org/spreadsheetml/2006/main" count="229" uniqueCount="27">
  <si>
    <t>W</t>
  </si>
  <si>
    <t>L</t>
  </si>
  <si>
    <t>Lose on 1st</t>
  </si>
  <si>
    <t>Lose if just won</t>
  </si>
  <si>
    <t>Lose if just lost</t>
  </si>
  <si>
    <t>prob</t>
  </si>
  <si>
    <t>P(WWWWL)</t>
  </si>
  <si>
    <t>P(WWWWLL)</t>
  </si>
  <si>
    <t>Win on first serve</t>
  </si>
  <si>
    <t>Win if just lost a point</t>
  </si>
  <si>
    <t>Win if just won a point</t>
  </si>
  <si>
    <t>RESULTS</t>
  </si>
  <si>
    <t>P(WWWW)</t>
  </si>
  <si>
    <t>P(W|reach deuce)</t>
  </si>
  <si>
    <t>p(w|reach deuce on a lost point)</t>
  </si>
  <si>
    <t>p(w|reach deuce on a won point)</t>
  </si>
  <si>
    <t>P(reach deuce on a lost point)</t>
  </si>
  <si>
    <t>P(reach deuce on a won point)</t>
  </si>
  <si>
    <t>Win with 0 losses --&gt;</t>
  </si>
  <si>
    <t>Win with 1 loss --&gt;</t>
  </si>
  <si>
    <t>With with 2 losses --&gt;</t>
  </si>
  <si>
    <t>Reach deuce on a loss --&gt;&gt;</t>
  </si>
  <si>
    <t>Reach deuce on a win --&gt;</t>
  </si>
  <si>
    <t>PROBABILITIES</t>
  </si>
  <si>
    <t>Player probabilities</t>
  </si>
  <si>
    <t>P(victory)</t>
  </si>
  <si>
    <t>YOU CAN CHANGE THE VALUES OF THE YELLOW CELLS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</si>
</sst>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0000000"/>
    <numFmt numFmtId="168" formatCode="0.0000000"/>
    <numFmt numFmtId="169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0" fontId="32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2" fontId="0" fillId="0" borderId="0" xfId="0" applyNumberFormat="1" applyAlignment="1">
      <alignment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64" fontId="0" fillId="35" borderId="0" xfId="0" applyNumberFormat="1" applyFill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zoomScalePageLayoutView="0" workbookViewId="0" topLeftCell="A1">
      <selection activeCell="Q21" sqref="Q21"/>
    </sheetView>
  </sheetViews>
  <sheetFormatPr defaultColWidth="9.140625" defaultRowHeight="15"/>
  <cols>
    <col min="1" max="1" width="26.28125" style="0" customWidth="1"/>
    <col min="2" max="2" width="21.140625" style="0" customWidth="1"/>
    <col min="4" max="4" width="9.57421875" style="0" customWidth="1"/>
    <col min="8" max="8" width="13.421875" style="0" customWidth="1"/>
    <col min="9" max="9" width="11.57421875" style="0" customWidth="1"/>
    <col min="13" max="13" width="17.57421875" style="0" customWidth="1"/>
  </cols>
  <sheetData>
    <row r="2" spans="1:5" ht="15">
      <c r="A2" s="12" t="s">
        <v>24</v>
      </c>
      <c r="B2" t="s">
        <v>8</v>
      </c>
      <c r="D2" s="1">
        <v>0.6</v>
      </c>
      <c r="E2" s="12" t="s">
        <v>26</v>
      </c>
    </row>
    <row r="3" spans="2:4" ht="15">
      <c r="B3" t="s">
        <v>10</v>
      </c>
      <c r="D3" s="1">
        <v>0.8</v>
      </c>
    </row>
    <row r="4" spans="2:4" ht="15">
      <c r="B4" t="s">
        <v>9</v>
      </c>
      <c r="D4" s="1">
        <v>0.4</v>
      </c>
    </row>
    <row r="5" spans="2:4" ht="15">
      <c r="B5" t="s">
        <v>2</v>
      </c>
      <c r="D5">
        <f>1-D2</f>
        <v>0.4</v>
      </c>
    </row>
    <row r="6" spans="2:13" ht="15">
      <c r="B6" t="s">
        <v>3</v>
      </c>
      <c r="D6">
        <f>1-D3</f>
        <v>0.19999999999999996</v>
      </c>
      <c r="M6" s="7"/>
    </row>
    <row r="7" spans="2:4" ht="15">
      <c r="B7" t="s">
        <v>4</v>
      </c>
      <c r="D7">
        <f>1-D4</f>
        <v>0.6</v>
      </c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4" t="s">
        <v>11</v>
      </c>
      <c r="C10" s="1"/>
      <c r="D10" s="1"/>
      <c r="E10" s="1"/>
      <c r="F10" s="1"/>
      <c r="G10" s="1"/>
      <c r="H10" s="1"/>
      <c r="I10" s="1"/>
      <c r="J10" s="1"/>
    </row>
    <row r="11" spans="2:10" ht="15">
      <c r="B11" s="1" t="s">
        <v>12</v>
      </c>
      <c r="C11" s="5">
        <f>B18</f>
        <v>0.30720000000000003</v>
      </c>
      <c r="D11" s="1"/>
      <c r="E11" s="1"/>
      <c r="F11" s="1"/>
      <c r="G11" s="1"/>
      <c r="H11" s="1"/>
      <c r="I11" s="1"/>
      <c r="J11" s="1"/>
    </row>
    <row r="12" spans="2:10" ht="15">
      <c r="B12" s="1" t="s">
        <v>6</v>
      </c>
      <c r="C12" s="5">
        <f>SUM(B19:B22)</f>
        <v>0.17408</v>
      </c>
      <c r="D12" s="1"/>
      <c r="E12" s="1"/>
      <c r="F12" s="1"/>
      <c r="G12" s="1"/>
      <c r="H12" s="6" t="s">
        <v>14</v>
      </c>
      <c r="I12" s="5">
        <f>(D4*D3+D7*D4*D3^2/(1-D6*D4))/((1-D6*D4)-(D7*D4*D6*D3)/(1-D6*D4))</f>
        <v>0.5544554455445545</v>
      </c>
      <c r="J12" s="1"/>
    </row>
    <row r="13" spans="2:10" ht="15">
      <c r="B13" s="1" t="s">
        <v>7</v>
      </c>
      <c r="C13" s="5">
        <f>SUM(B23:B32)</f>
        <v>0.13824000000000003</v>
      </c>
      <c r="D13" s="1"/>
      <c r="E13" s="1"/>
      <c r="F13" s="1"/>
      <c r="G13" s="1"/>
      <c r="H13" s="6" t="s">
        <v>15</v>
      </c>
      <c r="I13" s="5">
        <f>(D3^2+D3*D6*I12)/(1-D6*D4)</f>
        <v>0.7920792079207921</v>
      </c>
      <c r="J13" s="1"/>
    </row>
    <row r="14" spans="2:10" ht="15">
      <c r="B14" s="1" t="s">
        <v>13</v>
      </c>
      <c r="C14" s="5">
        <f>I12*I14+I13*I15</f>
        <v>0.11689821782178215</v>
      </c>
      <c r="D14" s="1"/>
      <c r="E14" s="1"/>
      <c r="F14" s="1"/>
      <c r="G14" s="1"/>
      <c r="H14" s="6" t="s">
        <v>16</v>
      </c>
      <c r="I14" s="5">
        <f>SUM(B33:B42)</f>
        <v>0.07551999999999998</v>
      </c>
      <c r="J14" s="1"/>
    </row>
    <row r="15" spans="2:10" ht="15">
      <c r="B15" s="10" t="s">
        <v>25</v>
      </c>
      <c r="C15" s="11">
        <f>SUM(C11:C14)</f>
        <v>0.7364182178217822</v>
      </c>
      <c r="D15" s="1"/>
      <c r="E15" s="1"/>
      <c r="F15" s="1"/>
      <c r="G15" s="1"/>
      <c r="H15" s="6" t="s">
        <v>17</v>
      </c>
      <c r="I15" s="5">
        <f>SUM(B43:B52)</f>
        <v>0.09471999999999997</v>
      </c>
      <c r="J15" s="1"/>
    </row>
    <row r="17" spans="2:9" ht="15">
      <c r="B17" t="s">
        <v>5</v>
      </c>
      <c r="I17" s="12" t="s">
        <v>23</v>
      </c>
    </row>
    <row r="18" spans="1:12" ht="15">
      <c r="A18" t="s">
        <v>18</v>
      </c>
      <c r="B18" s="3">
        <f>PRODUCT(I18:L18)</f>
        <v>0.30720000000000003</v>
      </c>
      <c r="C18" s="1" t="s">
        <v>0</v>
      </c>
      <c r="D18" s="1" t="s">
        <v>0</v>
      </c>
      <c r="E18" s="1" t="s">
        <v>0</v>
      </c>
      <c r="F18" s="1" t="s">
        <v>0</v>
      </c>
      <c r="G18" s="1"/>
      <c r="H18" s="1"/>
      <c r="I18" s="1">
        <f>IF(C18="L",$D$5,$D$2)</f>
        <v>0.6</v>
      </c>
      <c r="J18" s="1">
        <f>IF(AND(C18="L",D18="L"),$D$7,IF(AND(C18="L",D18="W"),$D$4,IF(AND(C18="W",D18="L"),$D$6,IF(AND(C18="W",D18="W"),$D$3))))</f>
        <v>0.8</v>
      </c>
      <c r="K18" s="1">
        <f>IF(AND(D18="L",E18="L"),$D$7,IF(AND(D18="L",E18="W"),$D$4,IF(AND(D18="W",E18="L"),$D$6,IF(AND(D18="W",E18="W"),$D$3))))</f>
        <v>0.8</v>
      </c>
      <c r="L18" s="1">
        <f>IF(AND(E18="L",F18="L"),$D$7,IF(AND(E18="L",F18="W"),$D$4,IF(AND(E18="W",F18="L"),$D$6,IF(AND(E18="W",F18="W"),$D$3))))</f>
        <v>0.8</v>
      </c>
    </row>
    <row r="19" spans="1:13" ht="15">
      <c r="A19" t="s">
        <v>19</v>
      </c>
      <c r="B19" s="8">
        <f>PRODUCT(I19:M19)</f>
        <v>0.08192000000000003</v>
      </c>
      <c r="C19" s="9" t="s">
        <v>1</v>
      </c>
      <c r="D19" s="9" t="s">
        <v>0</v>
      </c>
      <c r="E19" s="9" t="s">
        <v>0</v>
      </c>
      <c r="F19" s="9" t="s">
        <v>0</v>
      </c>
      <c r="G19" s="9" t="s">
        <v>0</v>
      </c>
      <c r="H19" s="9"/>
      <c r="I19" s="9">
        <f>IF(C19="L",$D$5,$D$2)</f>
        <v>0.4</v>
      </c>
      <c r="J19" s="9">
        <f>IF(AND(C19="L",D19="L"),$D$7,IF(AND(C19="L",D19="W"),$D$4,IF(AND(C19="W",D19="L"),$D$6,IF(AND(C19="W",D19="W"),$D$3))))</f>
        <v>0.4</v>
      </c>
      <c r="K19" s="9">
        <f>IF(AND(D19="L",E19="L"),$D$7,IF(AND(D19="L",E19="W"),$D$4,IF(AND(D19="W",E19="L"),$D$6,IF(AND(D19="W",E19="W"),$D$3))))</f>
        <v>0.8</v>
      </c>
      <c r="L19" s="9">
        <f>IF(AND(E19="L",F19="L"),$D$7,IF(AND(E19="L",F19="W"),$D$4,IF(AND(E19="W",F19="L"),$D$6,IF(AND(E19="W",F19="W"),$D$3))))</f>
        <v>0.8</v>
      </c>
      <c r="M19" s="9">
        <f>IF(AND(F19="L",G19="L"),$D$7,IF(AND(F19="L",G19="W"),$D$4,IF(AND(F19="W",G19="L"),$D$6,IF(AND(F19="W",G19="W"),$D$3))))</f>
        <v>0.8</v>
      </c>
    </row>
    <row r="20" spans="2:13" ht="15">
      <c r="B20" s="8">
        <f>PRODUCT(I20:M20)</f>
        <v>0.030719999999999994</v>
      </c>
      <c r="C20" s="9" t="s">
        <v>0</v>
      </c>
      <c r="D20" s="9" t="s">
        <v>1</v>
      </c>
      <c r="E20" s="9" t="s">
        <v>0</v>
      </c>
      <c r="F20" s="9" t="s">
        <v>0</v>
      </c>
      <c r="G20" s="9" t="s">
        <v>0</v>
      </c>
      <c r="H20" s="9"/>
      <c r="I20" s="9">
        <f>IF(C20="L",$D$5,$D$2)</f>
        <v>0.6</v>
      </c>
      <c r="J20" s="9">
        <f>IF(AND(C20="L",D20="L"),$D$7,IF(AND(C20="L",D20="W"),$D$4,IF(AND(C20="W",D20="L"),$D$6,IF(AND(C20="W",D20="W"),$D$3))))</f>
        <v>0.19999999999999996</v>
      </c>
      <c r="K20" s="9">
        <f>IF(AND(D20="L",E20="L"),$D$7,IF(AND(D20="L",E20="W"),$D$4,IF(AND(D20="W",E20="L"),$D$6,IF(AND(D20="W",E20="W"),$D$3))))</f>
        <v>0.4</v>
      </c>
      <c r="L20" s="9">
        <f>IF(AND(E20="L",F20="L"),$D$7,IF(AND(E20="L",F20="W"),$D$4,IF(AND(E20="W",F20="L"),$D$6,IF(AND(E20="W",F20="W"),$D$3))))</f>
        <v>0.8</v>
      </c>
      <c r="M20" s="9">
        <f>IF(AND(F20="L",G20="L"),$D$7,IF(AND(F20="L",G20="W"),$D$4,IF(AND(F20="W",G20="L"),$D$6,IF(AND(F20="W",G20="W"),$D$3))))</f>
        <v>0.8</v>
      </c>
    </row>
    <row r="21" spans="2:13" ht="15">
      <c r="B21" s="8">
        <f>PRODUCT(I21:M21)</f>
        <v>0.030719999999999994</v>
      </c>
      <c r="C21" s="9" t="s">
        <v>0</v>
      </c>
      <c r="D21" s="9" t="s">
        <v>0</v>
      </c>
      <c r="E21" s="9" t="s">
        <v>1</v>
      </c>
      <c r="F21" s="9" t="s">
        <v>0</v>
      </c>
      <c r="G21" s="9" t="s">
        <v>0</v>
      </c>
      <c r="H21" s="9"/>
      <c r="I21" s="9">
        <f>IF(C21="L",$D$5,$D$2)</f>
        <v>0.6</v>
      </c>
      <c r="J21" s="9">
        <f>IF(AND(C21="L",D21="L"),$D$7,IF(AND(C21="L",D21="W"),$D$4,IF(AND(C21="W",D21="L"),$D$6,IF(AND(C21="W",D21="W"),$D$3))))</f>
        <v>0.8</v>
      </c>
      <c r="K21" s="9">
        <f>IF(AND(D21="L",E21="L"),$D$7,IF(AND(D21="L",E21="W"),$D$4,IF(AND(D21="W",E21="L"),$D$6,IF(AND(D21="W",E21="W"),$D$3))))</f>
        <v>0.19999999999999996</v>
      </c>
      <c r="L21" s="9">
        <f>IF(AND(E21="L",F21="L"),$D$7,IF(AND(E21="L",F21="W"),$D$4,IF(AND(E21="W",F21="L"),$D$6,IF(AND(E21="W",F21="W"),$D$3))))</f>
        <v>0.4</v>
      </c>
      <c r="M21" s="9">
        <f>IF(AND(F21="L",G21="L"),$D$7,IF(AND(F21="L",G21="W"),$D$4,IF(AND(F21="W",G21="L"),$D$6,IF(AND(F21="W",G21="W"),$D$3))))</f>
        <v>0.8</v>
      </c>
    </row>
    <row r="22" spans="2:13" ht="15">
      <c r="B22" s="8">
        <f>PRODUCT(I22:M22)</f>
        <v>0.030719999999999994</v>
      </c>
      <c r="C22" s="9" t="s">
        <v>0</v>
      </c>
      <c r="D22" s="9" t="s">
        <v>0</v>
      </c>
      <c r="E22" s="9" t="s">
        <v>0</v>
      </c>
      <c r="F22" s="9" t="s">
        <v>1</v>
      </c>
      <c r="G22" s="9" t="s">
        <v>0</v>
      </c>
      <c r="H22" s="9"/>
      <c r="I22" s="9">
        <f>IF(C22="L",$D$5,$D$2)</f>
        <v>0.6</v>
      </c>
      <c r="J22" s="9">
        <f>IF(AND(C22="L",D22="L"),$D$7,IF(AND(C22="L",D22="W"),$D$4,IF(AND(C22="W",D22="L"),$D$6,IF(AND(C22="W",D22="W"),$D$3))))</f>
        <v>0.8</v>
      </c>
      <c r="K22" s="9">
        <f>IF(AND(D22="L",E22="L"),$D$7,IF(AND(D22="L",E22="W"),$D$4,IF(AND(D22="W",E22="L"),$D$6,IF(AND(D22="W",E22="W"),$D$3))))</f>
        <v>0.8</v>
      </c>
      <c r="L22" s="9">
        <f>IF(AND(E22="L",F22="L"),$D$7,IF(AND(E22="L",F22="W"),$D$4,IF(AND(E22="W",F22="L"),$D$6,IF(AND(E22="W",F22="W"),$D$3))))</f>
        <v>0.19999999999999996</v>
      </c>
      <c r="M22" s="9">
        <f>IF(AND(F22="L",G22="L"),$D$7,IF(AND(F22="L",G22="W"),$D$4,IF(AND(F22="W",G22="L"),$D$6,IF(AND(F22="W",G22="W"),$D$3))))</f>
        <v>0.4</v>
      </c>
    </row>
    <row r="23" spans="1:14" ht="15">
      <c r="A23" t="s">
        <v>20</v>
      </c>
      <c r="B23" s="3">
        <f>PRODUCT(I23:N23)</f>
        <v>0.04915200000000001</v>
      </c>
      <c r="C23" s="1" t="s">
        <v>1</v>
      </c>
      <c r="D23" s="1" t="s">
        <v>1</v>
      </c>
      <c r="E23" s="1" t="s">
        <v>0</v>
      </c>
      <c r="F23" s="1" t="s">
        <v>0</v>
      </c>
      <c r="G23" s="1" t="s">
        <v>0</v>
      </c>
      <c r="H23" s="1" t="s">
        <v>0</v>
      </c>
      <c r="I23" s="1">
        <f>IF(C23="L",$D$5,$D$2)</f>
        <v>0.4</v>
      </c>
      <c r="J23" s="1">
        <f>IF(AND(C23="L",D23="L"),$D$7,IF(AND(C23="L",D23="W"),$D$4,IF(AND(C23="W",D23="L"),$D$6,IF(AND(C23="W",D23="W"),$D$3))))</f>
        <v>0.6</v>
      </c>
      <c r="K23" s="1">
        <f>IF(AND(D23="L",E23="L"),$D$7,IF(AND(D23="L",E23="W"),$D$4,IF(AND(D23="W",E23="L"),$D$6,IF(AND(D23="W",E23="W"),$D$3))))</f>
        <v>0.4</v>
      </c>
      <c r="L23" s="1">
        <f>IF(AND(E23="L",F23="L"),$D$7,IF(AND(E23="L",F23="W"),$D$4,IF(AND(E23="W",F23="L"),$D$6,IF(AND(E23="W",F23="W"),$D$3))))</f>
        <v>0.8</v>
      </c>
      <c r="M23" s="1">
        <f>IF(AND(F23="L",G23="L"),$D$7,IF(AND(F23="L",G23="W"),$D$4,IF(AND(F23="W",G23="L"),$D$6,IF(AND(F23="W",G23="W"),$D$3))))</f>
        <v>0.8</v>
      </c>
      <c r="N23" s="1">
        <f>IF(AND(G23="L",H23="L"),$D$7,IF(AND(G23="L",H23="W"),$D$4,IF(AND(G23="W",H23="L"),$D$6,IF(AND(G23="W",H23="W"),$D$3))))</f>
        <v>0.8</v>
      </c>
    </row>
    <row r="24" spans="2:14" ht="15">
      <c r="B24" s="3">
        <f>PRODUCT(I24:N24)</f>
        <v>0.008192000000000001</v>
      </c>
      <c r="C24" s="1" t="s">
        <v>1</v>
      </c>
      <c r="D24" s="1" t="s">
        <v>0</v>
      </c>
      <c r="E24" s="1" t="s">
        <v>1</v>
      </c>
      <c r="F24" s="1" t="s">
        <v>0</v>
      </c>
      <c r="G24" s="1" t="s">
        <v>0</v>
      </c>
      <c r="H24" s="1" t="s">
        <v>0</v>
      </c>
      <c r="I24" s="1">
        <f>IF(C24="L",$D$5,$D$2)</f>
        <v>0.4</v>
      </c>
      <c r="J24" s="1">
        <f>IF(AND(C24="L",D24="L"),$D$7,IF(AND(C24="L",D24="W"),$D$4,IF(AND(C24="W",D24="L"),$D$6,IF(AND(C24="W",D24="W"),$D$3))))</f>
        <v>0.4</v>
      </c>
      <c r="K24" s="1">
        <f>IF(AND(D24="L",E24="L"),$D$7,IF(AND(D24="L",E24="W"),$D$4,IF(AND(D24="W",E24="L"),$D$6,IF(AND(D24="W",E24="W"),$D$3))))</f>
        <v>0.19999999999999996</v>
      </c>
      <c r="L24" s="1">
        <f>IF(AND(E24="L",F24="L"),$D$7,IF(AND(E24="L",F24="W"),$D$4,IF(AND(E24="W",F24="L"),$D$6,IF(AND(E24="W",F24="W"),$D$3))))</f>
        <v>0.4</v>
      </c>
      <c r="M24" s="1">
        <f>IF(AND(F24="L",G24="L"),$D$7,IF(AND(F24="L",G24="W"),$D$4,IF(AND(F24="W",G24="L"),$D$6,IF(AND(F24="W",G24="W"),$D$3))))</f>
        <v>0.8</v>
      </c>
      <c r="N24" s="1">
        <f>IF(AND(G24="L",H24="L"),$D$7,IF(AND(G24="L",H24="W"),$D$4,IF(AND(G24="W",H24="L"),$D$6,IF(AND(G24="W",H24="W"),$D$3))))</f>
        <v>0.8</v>
      </c>
    </row>
    <row r="25" spans="2:14" ht="15">
      <c r="B25" s="3">
        <f>PRODUCT(I25:N25)</f>
        <v>0.008192000000000001</v>
      </c>
      <c r="C25" s="1" t="s">
        <v>1</v>
      </c>
      <c r="D25" s="1" t="s">
        <v>0</v>
      </c>
      <c r="E25" s="1" t="s">
        <v>0</v>
      </c>
      <c r="F25" s="1" t="s">
        <v>1</v>
      </c>
      <c r="G25" s="1" t="s">
        <v>0</v>
      </c>
      <c r="H25" s="1" t="s">
        <v>0</v>
      </c>
      <c r="I25" s="1">
        <f>IF(C25="L",$D$5,$D$2)</f>
        <v>0.4</v>
      </c>
      <c r="J25" s="1">
        <f>IF(AND(C25="L",D25="L"),$D$7,IF(AND(C25="L",D25="W"),$D$4,IF(AND(C25="W",D25="L"),$D$6,IF(AND(C25="W",D25="W"),$D$3))))</f>
        <v>0.4</v>
      </c>
      <c r="K25" s="1">
        <f>IF(AND(D25="L",E25="L"),$D$7,IF(AND(D25="L",E25="W"),$D$4,IF(AND(D25="W",E25="L"),$D$6,IF(AND(D25="W",E25="W"),$D$3))))</f>
        <v>0.8</v>
      </c>
      <c r="L25" s="1">
        <f>IF(AND(E25="L",F25="L"),$D$7,IF(AND(E25="L",F25="W"),$D$4,IF(AND(E25="W",F25="L"),$D$6,IF(AND(E25="W",F25="W"),$D$3))))</f>
        <v>0.19999999999999996</v>
      </c>
      <c r="M25" s="1">
        <f>IF(AND(F25="L",G25="L"),$D$7,IF(AND(F25="L",G25="W"),$D$4,IF(AND(F25="W",G25="L"),$D$6,IF(AND(F25="W",G25="W"),$D$3))))</f>
        <v>0.4</v>
      </c>
      <c r="N25" s="1">
        <f>IF(AND(G25="L",H25="L"),$D$7,IF(AND(G25="L",H25="W"),$D$4,IF(AND(G25="W",H25="L"),$D$6,IF(AND(G25="W",H25="W"),$D$3))))</f>
        <v>0.8</v>
      </c>
    </row>
    <row r="26" spans="2:14" ht="15">
      <c r="B26" s="3">
        <f>PRODUCT(I26:N26)</f>
        <v>0.008192000000000001</v>
      </c>
      <c r="C26" s="1" t="s">
        <v>1</v>
      </c>
      <c r="D26" s="1" t="s">
        <v>0</v>
      </c>
      <c r="E26" s="1" t="s">
        <v>0</v>
      </c>
      <c r="F26" s="1" t="s">
        <v>0</v>
      </c>
      <c r="G26" s="1" t="s">
        <v>1</v>
      </c>
      <c r="H26" s="1" t="s">
        <v>0</v>
      </c>
      <c r="I26" s="1">
        <f>IF(C26="L",$D$5,$D$2)</f>
        <v>0.4</v>
      </c>
      <c r="J26" s="1">
        <f>IF(AND(C26="L",D26="L"),$D$7,IF(AND(C26="L",D26="W"),$D$4,IF(AND(C26="W",D26="L"),$D$6,IF(AND(C26="W",D26="W"),$D$3))))</f>
        <v>0.4</v>
      </c>
      <c r="K26" s="1">
        <f>IF(AND(D26="L",E26="L"),$D$7,IF(AND(D26="L",E26="W"),$D$4,IF(AND(D26="W",E26="L"),$D$6,IF(AND(D26="W",E26="W"),$D$3))))</f>
        <v>0.8</v>
      </c>
      <c r="L26" s="1">
        <f>IF(AND(E26="L",F26="L"),$D$7,IF(AND(E26="L",F26="W"),$D$4,IF(AND(E26="W",F26="L"),$D$6,IF(AND(E26="W",F26="W"),$D$3))))</f>
        <v>0.8</v>
      </c>
      <c r="M26" s="1">
        <f>IF(AND(F26="L",G26="L"),$D$7,IF(AND(F26="L",G26="W"),$D$4,IF(AND(F26="W",G26="L"),$D$6,IF(AND(F26="W",G26="W"),$D$3))))</f>
        <v>0.19999999999999996</v>
      </c>
      <c r="N26" s="1">
        <f>IF(AND(G26="L",H26="L"),$D$7,IF(AND(G26="L",H26="W"),$D$4,IF(AND(G26="W",H26="L"),$D$6,IF(AND(G26="W",H26="W"),$D$3))))</f>
        <v>0.4</v>
      </c>
    </row>
    <row r="27" spans="2:14" ht="15">
      <c r="B27" s="3">
        <f>PRODUCT(I27:N27)</f>
        <v>0.018431999999999997</v>
      </c>
      <c r="C27" s="1" t="s">
        <v>0</v>
      </c>
      <c r="D27" s="1" t="s">
        <v>1</v>
      </c>
      <c r="E27" s="1" t="s">
        <v>1</v>
      </c>
      <c r="F27" s="1" t="s">
        <v>0</v>
      </c>
      <c r="G27" s="1" t="s">
        <v>0</v>
      </c>
      <c r="H27" s="1" t="s">
        <v>0</v>
      </c>
      <c r="I27" s="1">
        <f>IF(C27="L",$D$5,$D$2)</f>
        <v>0.6</v>
      </c>
      <c r="J27" s="1">
        <f>IF(AND(C27="L",D27="L"),$D$7,IF(AND(C27="L",D27="W"),$D$4,IF(AND(C27="W",D27="L"),$D$6,IF(AND(C27="W",D27="W"),$D$3))))</f>
        <v>0.19999999999999996</v>
      </c>
      <c r="K27" s="1">
        <f>IF(AND(D27="L",E27="L"),$D$7,IF(AND(D27="L",E27="W"),$D$4,IF(AND(D27="W",E27="L"),$D$6,IF(AND(D27="W",E27="W"),$D$3))))</f>
        <v>0.6</v>
      </c>
      <c r="L27" s="1">
        <f>IF(AND(E27="L",F27="L"),$D$7,IF(AND(E27="L",F27="W"),$D$4,IF(AND(E27="W",F27="L"),$D$6,IF(AND(E27="W",F27="W"),$D$3))))</f>
        <v>0.4</v>
      </c>
      <c r="M27" s="1">
        <f>IF(AND(F27="L",G27="L"),$D$7,IF(AND(F27="L",G27="W"),$D$4,IF(AND(F27="W",G27="L"),$D$6,IF(AND(F27="W",G27="W"),$D$3))))</f>
        <v>0.8</v>
      </c>
      <c r="N27" s="1">
        <f>IF(AND(G27="L",H27="L"),$D$7,IF(AND(G27="L",H27="W"),$D$4,IF(AND(G27="W",H27="L"),$D$6,IF(AND(G27="W",H27="W"),$D$3))))</f>
        <v>0.8</v>
      </c>
    </row>
    <row r="28" spans="2:14" ht="15">
      <c r="B28" s="3">
        <f>PRODUCT(I28:N28)</f>
        <v>0.0030719999999999988</v>
      </c>
      <c r="C28" s="1" t="s">
        <v>0</v>
      </c>
      <c r="D28" s="1" t="s">
        <v>1</v>
      </c>
      <c r="E28" s="1" t="s">
        <v>0</v>
      </c>
      <c r="F28" s="1" t="s">
        <v>1</v>
      </c>
      <c r="G28" s="1" t="s">
        <v>0</v>
      </c>
      <c r="H28" s="1" t="s">
        <v>0</v>
      </c>
      <c r="I28" s="1">
        <f>IF(C28="L",$D$5,$D$2)</f>
        <v>0.6</v>
      </c>
      <c r="J28" s="1">
        <f>IF(AND(C28="L",D28="L"),$D$7,IF(AND(C28="L",D28="W"),$D$4,IF(AND(C28="W",D28="L"),$D$6,IF(AND(C28="W",D28="W"),$D$3))))</f>
        <v>0.19999999999999996</v>
      </c>
      <c r="K28" s="1">
        <f>IF(AND(D28="L",E28="L"),$D$7,IF(AND(D28="L",E28="W"),$D$4,IF(AND(D28="W",E28="L"),$D$6,IF(AND(D28="W",E28="W"),$D$3))))</f>
        <v>0.4</v>
      </c>
      <c r="L28" s="1">
        <f>IF(AND(E28="L",F28="L"),$D$7,IF(AND(E28="L",F28="W"),$D$4,IF(AND(E28="W",F28="L"),$D$6,IF(AND(E28="W",F28="W"),$D$3))))</f>
        <v>0.19999999999999996</v>
      </c>
      <c r="M28" s="1">
        <f>IF(AND(F28="L",G28="L"),$D$7,IF(AND(F28="L",G28="W"),$D$4,IF(AND(F28="W",G28="L"),$D$6,IF(AND(F28="W",G28="W"),$D$3))))</f>
        <v>0.4</v>
      </c>
      <c r="N28" s="1">
        <f>IF(AND(G28="L",H28="L"),$D$7,IF(AND(G28="L",H28="W"),$D$4,IF(AND(G28="W",H28="L"),$D$6,IF(AND(G28="W",H28="W"),$D$3))))</f>
        <v>0.8</v>
      </c>
    </row>
    <row r="29" spans="2:14" ht="15">
      <c r="B29" s="3">
        <f>PRODUCT(I29:N29)</f>
        <v>0.0030719999999999983</v>
      </c>
      <c r="C29" s="1" t="s">
        <v>0</v>
      </c>
      <c r="D29" s="1" t="s">
        <v>1</v>
      </c>
      <c r="E29" s="1" t="s">
        <v>0</v>
      </c>
      <c r="F29" s="1" t="s">
        <v>0</v>
      </c>
      <c r="G29" s="1" t="s">
        <v>1</v>
      </c>
      <c r="H29" s="1" t="s">
        <v>0</v>
      </c>
      <c r="I29" s="1">
        <f>IF(C29="L",$D$5,$D$2)</f>
        <v>0.6</v>
      </c>
      <c r="J29" s="1">
        <f>IF(AND(C29="L",D29="L"),$D$7,IF(AND(C29="L",D29="W"),$D$4,IF(AND(C29="W",D29="L"),$D$6,IF(AND(C29="W",D29="W"),$D$3))))</f>
        <v>0.19999999999999996</v>
      </c>
      <c r="K29" s="1">
        <f>IF(AND(D29="L",E29="L"),$D$7,IF(AND(D29="L",E29="W"),$D$4,IF(AND(D29="W",E29="L"),$D$6,IF(AND(D29="W",E29="W"),$D$3))))</f>
        <v>0.4</v>
      </c>
      <c r="L29" s="1">
        <f>IF(AND(E29="L",F29="L"),$D$7,IF(AND(E29="L",F29="W"),$D$4,IF(AND(E29="W",F29="L"),$D$6,IF(AND(E29="W",F29="W"),$D$3))))</f>
        <v>0.8</v>
      </c>
      <c r="M29" s="1">
        <f>IF(AND(F29="L",G29="L"),$D$7,IF(AND(F29="L",G29="W"),$D$4,IF(AND(F29="W",G29="L"),$D$6,IF(AND(F29="W",G29="W"),$D$3))))</f>
        <v>0.19999999999999996</v>
      </c>
      <c r="N29" s="1">
        <f>IF(AND(G29="L",H29="L"),$D$7,IF(AND(G29="L",H29="W"),$D$4,IF(AND(G29="W",H29="L"),$D$6,IF(AND(G29="W",H29="W"),$D$3))))</f>
        <v>0.4</v>
      </c>
    </row>
    <row r="30" spans="2:14" ht="15">
      <c r="B30" s="3">
        <f>PRODUCT(I30:N30)</f>
        <v>0.018431999999999997</v>
      </c>
      <c r="C30" s="1" t="s">
        <v>0</v>
      </c>
      <c r="D30" s="1" t="s">
        <v>0</v>
      </c>
      <c r="E30" s="1" t="s">
        <v>1</v>
      </c>
      <c r="F30" s="1" t="s">
        <v>1</v>
      </c>
      <c r="G30" s="1" t="s">
        <v>0</v>
      </c>
      <c r="H30" s="1" t="s">
        <v>0</v>
      </c>
      <c r="I30" s="1">
        <f>IF(C30="L",$D$5,$D$2)</f>
        <v>0.6</v>
      </c>
      <c r="J30" s="1">
        <f>IF(AND(C30="L",D30="L"),$D$7,IF(AND(C30="L",D30="W"),$D$4,IF(AND(C30="W",D30="L"),$D$6,IF(AND(C30="W",D30="W"),$D$3))))</f>
        <v>0.8</v>
      </c>
      <c r="K30" s="1">
        <f>IF(AND(D30="L",E30="L"),$D$7,IF(AND(D30="L",E30="W"),$D$4,IF(AND(D30="W",E30="L"),$D$6,IF(AND(D30="W",E30="W"),$D$3))))</f>
        <v>0.19999999999999996</v>
      </c>
      <c r="L30" s="1">
        <f>IF(AND(E30="L",F30="L"),$D$7,IF(AND(E30="L",F30="W"),$D$4,IF(AND(E30="W",F30="L"),$D$6,IF(AND(E30="W",F30="W"),$D$3))))</f>
        <v>0.6</v>
      </c>
      <c r="M30" s="1">
        <f>IF(AND(F30="L",G30="L"),$D$7,IF(AND(F30="L",G30="W"),$D$4,IF(AND(F30="W",G30="L"),$D$6,IF(AND(F30="W",G30="W"),$D$3))))</f>
        <v>0.4</v>
      </c>
      <c r="N30" s="1">
        <f>IF(AND(G30="L",H30="L"),$D$7,IF(AND(G30="L",H30="W"),$D$4,IF(AND(G30="W",H30="L"),$D$6,IF(AND(G30="W",H30="W"),$D$3))))</f>
        <v>0.8</v>
      </c>
    </row>
    <row r="31" spans="2:14" ht="15">
      <c r="B31" s="3">
        <f>PRODUCT(I31:N31)</f>
        <v>0.0030719999999999983</v>
      </c>
      <c r="C31" s="1" t="s">
        <v>0</v>
      </c>
      <c r="D31" s="1" t="s">
        <v>0</v>
      </c>
      <c r="E31" s="1" t="s">
        <v>1</v>
      </c>
      <c r="F31" s="1" t="s">
        <v>0</v>
      </c>
      <c r="G31" s="1" t="s">
        <v>1</v>
      </c>
      <c r="H31" s="1" t="s">
        <v>0</v>
      </c>
      <c r="I31" s="1">
        <f>IF(C31="L",$D$5,$D$2)</f>
        <v>0.6</v>
      </c>
      <c r="J31" s="1">
        <f>IF(AND(C31="L",D31="L"),$D$7,IF(AND(C31="L",D31="W"),$D$4,IF(AND(C31="W",D31="L"),$D$6,IF(AND(C31="W",D31="W"),$D$3))))</f>
        <v>0.8</v>
      </c>
      <c r="K31" s="1">
        <f>IF(AND(D31="L",E31="L"),$D$7,IF(AND(D31="L",E31="W"),$D$4,IF(AND(D31="W",E31="L"),$D$6,IF(AND(D31="W",E31="W"),$D$3))))</f>
        <v>0.19999999999999996</v>
      </c>
      <c r="L31" s="1">
        <f>IF(AND(E31="L",F31="L"),$D$7,IF(AND(E31="L",F31="W"),$D$4,IF(AND(E31="W",F31="L"),$D$6,IF(AND(E31="W",F31="W"),$D$3))))</f>
        <v>0.4</v>
      </c>
      <c r="M31" s="1">
        <f>IF(AND(F31="L",G31="L"),$D$7,IF(AND(F31="L",G31="W"),$D$4,IF(AND(F31="W",G31="L"),$D$6,IF(AND(F31="W",G31="W"),$D$3))))</f>
        <v>0.19999999999999996</v>
      </c>
      <c r="N31" s="1">
        <f>IF(AND(G31="L",H31="L"),$D$7,IF(AND(G31="L",H31="W"),$D$4,IF(AND(G31="W",H31="L"),$D$6,IF(AND(G31="W",H31="W"),$D$3))))</f>
        <v>0.4</v>
      </c>
    </row>
    <row r="32" spans="2:14" ht="15">
      <c r="B32" s="3">
        <f>PRODUCT(I32:N32)</f>
        <v>0.018431999999999997</v>
      </c>
      <c r="C32" s="1" t="s">
        <v>0</v>
      </c>
      <c r="D32" s="1" t="s">
        <v>0</v>
      </c>
      <c r="E32" s="1" t="s">
        <v>0</v>
      </c>
      <c r="F32" s="1" t="s">
        <v>1</v>
      </c>
      <c r="G32" s="1" t="s">
        <v>1</v>
      </c>
      <c r="H32" s="1" t="s">
        <v>0</v>
      </c>
      <c r="I32" s="1">
        <f>IF(C32="L",$D$5,$D$2)</f>
        <v>0.6</v>
      </c>
      <c r="J32" s="1">
        <f>IF(AND(C32="L",D32="L"),$D$7,IF(AND(C32="L",D32="W"),$D$4,IF(AND(C32="W",D32="L"),$D$6,IF(AND(C32="W",D32="W"),$D$3))))</f>
        <v>0.8</v>
      </c>
      <c r="K32" s="1">
        <f>IF(AND(D32="L",E32="L"),$D$7,IF(AND(D32="L",E32="W"),$D$4,IF(AND(D32="W",E32="L"),$D$6,IF(AND(D32="W",E32="W"),$D$3))))</f>
        <v>0.8</v>
      </c>
      <c r="L32" s="1">
        <f>IF(AND(E32="L",F32="L"),$D$7,IF(AND(E32="L",F32="W"),$D$4,IF(AND(E32="W",F32="L"),$D$6,IF(AND(E32="W",F32="W"),$D$3))))</f>
        <v>0.19999999999999996</v>
      </c>
      <c r="M32" s="1">
        <f>IF(AND(F32="L",G32="L"),$D$7,IF(AND(F32="L",G32="W"),$D$4,IF(AND(F32="W",G32="L"),$D$6,IF(AND(F32="W",G32="W"),$D$3))))</f>
        <v>0.6</v>
      </c>
      <c r="N32" s="1">
        <f>IF(AND(G32="L",H32="L"),$D$7,IF(AND(G32="L",H32="W"),$D$4,IF(AND(G32="W",H32="L"),$D$6,IF(AND(G32="W",H32="W"),$D$3))))</f>
        <v>0.4</v>
      </c>
    </row>
    <row r="33" spans="1:14" ht="15">
      <c r="A33" t="s">
        <v>21</v>
      </c>
      <c r="B33" s="8">
        <f>PRODUCT(I33:N33)</f>
        <v>0.027647999999999992</v>
      </c>
      <c r="C33" s="9" t="s">
        <v>0</v>
      </c>
      <c r="D33" s="9" t="s">
        <v>0</v>
      </c>
      <c r="E33" s="9" t="s">
        <v>0</v>
      </c>
      <c r="F33" s="9" t="s">
        <v>1</v>
      </c>
      <c r="G33" s="9" t="s">
        <v>1</v>
      </c>
      <c r="H33" s="9" t="s">
        <v>1</v>
      </c>
      <c r="I33" s="9">
        <f>IF(C33="L",$D$5,$D$2)</f>
        <v>0.6</v>
      </c>
      <c r="J33" s="9">
        <f>IF(AND(C33="L",D33="L"),$D$7,IF(AND(C33="L",D33="W"),$D$4,IF(AND(C33="W",D33="L"),$D$6,IF(AND(C33="W",D33="W"),$D$3))))</f>
        <v>0.8</v>
      </c>
      <c r="K33" s="9">
        <f>IF(AND(D33="L",E33="L"),$D$7,IF(AND(D33="L",E33="W"),$D$4,IF(AND(D33="W",E33="L"),$D$6,IF(AND(D33="W",E33="W"),$D$3))))</f>
        <v>0.8</v>
      </c>
      <c r="L33" s="9">
        <f>IF(AND(E33="L",F33="L"),$D$7,IF(AND(E33="L",F33="W"),$D$4,IF(AND(E33="W",F33="L"),$D$6,IF(AND(E33="W",F33="W"),$D$3))))</f>
        <v>0.19999999999999996</v>
      </c>
      <c r="M33" s="9">
        <f>IF(AND(F33="L",G33="L"),$D$7,IF(AND(F33="L",G33="W"),$D$4,IF(AND(F33="W",G33="L"),$D$6,IF(AND(F33="W",G33="W"),$D$3))))</f>
        <v>0.6</v>
      </c>
      <c r="N33" s="9">
        <f>IF(AND(G33="L",H33="L"),$D$7,IF(AND(G33="L",H33="W"),$D$4,IF(AND(G33="W",H33="L"),$D$6,IF(AND(G33="W",H33="W"),$D$3))))</f>
        <v>0.6</v>
      </c>
    </row>
    <row r="34" spans="2:14" ht="15">
      <c r="B34" s="8">
        <f>PRODUCT(I34:N34)</f>
        <v>0.0046079999999999975</v>
      </c>
      <c r="C34" s="9" t="s">
        <v>0</v>
      </c>
      <c r="D34" s="9" t="s">
        <v>0</v>
      </c>
      <c r="E34" s="9" t="s">
        <v>1</v>
      </c>
      <c r="F34" s="9" t="s">
        <v>0</v>
      </c>
      <c r="G34" s="9" t="s">
        <v>1</v>
      </c>
      <c r="H34" s="9" t="s">
        <v>1</v>
      </c>
      <c r="I34" s="9">
        <f>IF(C34="L",$D$5,$D$2)</f>
        <v>0.6</v>
      </c>
      <c r="J34" s="9">
        <f>IF(AND(C34="L",D34="L"),$D$7,IF(AND(C34="L",D34="W"),$D$4,IF(AND(C34="W",D34="L"),$D$6,IF(AND(C34="W",D34="W"),$D$3))))</f>
        <v>0.8</v>
      </c>
      <c r="K34" s="9">
        <f>IF(AND(D34="L",E34="L"),$D$7,IF(AND(D34="L",E34="W"),$D$4,IF(AND(D34="W",E34="L"),$D$6,IF(AND(D34="W",E34="W"),$D$3))))</f>
        <v>0.19999999999999996</v>
      </c>
      <c r="L34" s="9">
        <f>IF(AND(E34="L",F34="L"),$D$7,IF(AND(E34="L",F34="W"),$D$4,IF(AND(E34="W",F34="L"),$D$6,IF(AND(E34="W",F34="W"),$D$3))))</f>
        <v>0.4</v>
      </c>
      <c r="M34" s="9">
        <f>IF(AND(F34="L",G34="L"),$D$7,IF(AND(F34="L",G34="W"),$D$4,IF(AND(F34="W",G34="L"),$D$6,IF(AND(F34="W",G34="W"),$D$3))))</f>
        <v>0.19999999999999996</v>
      </c>
      <c r="N34" s="9">
        <f>IF(AND(G34="L",H34="L"),$D$7,IF(AND(G34="L",H34="W"),$D$4,IF(AND(G34="W",H34="L"),$D$6,IF(AND(G34="W",H34="W"),$D$3))))</f>
        <v>0.6</v>
      </c>
    </row>
    <row r="35" spans="2:14" ht="15">
      <c r="B35" s="8">
        <f>PRODUCT(I35:N35)</f>
        <v>0.0046079999999999975</v>
      </c>
      <c r="C35" s="9" t="s">
        <v>0</v>
      </c>
      <c r="D35" s="9" t="s">
        <v>0</v>
      </c>
      <c r="E35" s="9" t="s">
        <v>1</v>
      </c>
      <c r="F35" s="9" t="s">
        <v>1</v>
      </c>
      <c r="G35" s="9" t="s">
        <v>0</v>
      </c>
      <c r="H35" s="9" t="s">
        <v>1</v>
      </c>
      <c r="I35" s="9">
        <f>IF(C35="L",$D$5,$D$2)</f>
        <v>0.6</v>
      </c>
      <c r="J35" s="9">
        <f>IF(AND(C35="L",D35="L"),$D$7,IF(AND(C35="L",D35="W"),$D$4,IF(AND(C35="W",D35="L"),$D$6,IF(AND(C35="W",D35="W"),$D$3))))</f>
        <v>0.8</v>
      </c>
      <c r="K35" s="9">
        <f>IF(AND(D35="L",E35="L"),$D$7,IF(AND(D35="L",E35="W"),$D$4,IF(AND(D35="W",E35="L"),$D$6,IF(AND(D35="W",E35="W"),$D$3))))</f>
        <v>0.19999999999999996</v>
      </c>
      <c r="L35" s="9">
        <f>IF(AND(E35="L",F35="L"),$D$7,IF(AND(E35="L",F35="W"),$D$4,IF(AND(E35="W",F35="L"),$D$6,IF(AND(E35="W",F35="W"),$D$3))))</f>
        <v>0.6</v>
      </c>
      <c r="M35" s="9">
        <f>IF(AND(F35="L",G35="L"),$D$7,IF(AND(F35="L",G35="W"),$D$4,IF(AND(F35="W",G35="L"),$D$6,IF(AND(F35="W",G35="W"),$D$3))))</f>
        <v>0.4</v>
      </c>
      <c r="N35" s="9">
        <f>IF(AND(G35="L",H35="L"),$D$7,IF(AND(G35="L",H35="W"),$D$4,IF(AND(G35="W",H35="L"),$D$6,IF(AND(G35="W",H35="W"),$D$3))))</f>
        <v>0.19999999999999996</v>
      </c>
    </row>
    <row r="36" spans="2:14" ht="15">
      <c r="B36" s="8">
        <f>PRODUCT(I36:N36)</f>
        <v>0.0046079999999999975</v>
      </c>
      <c r="C36" s="9" t="s">
        <v>0</v>
      </c>
      <c r="D36" s="9" t="s">
        <v>1</v>
      </c>
      <c r="E36" s="9" t="s">
        <v>0</v>
      </c>
      <c r="F36" s="9" t="s">
        <v>0</v>
      </c>
      <c r="G36" s="9" t="s">
        <v>1</v>
      </c>
      <c r="H36" s="9" t="s">
        <v>1</v>
      </c>
      <c r="I36" s="9">
        <f>IF(C36="L",$D$5,$D$2)</f>
        <v>0.6</v>
      </c>
      <c r="J36" s="9">
        <f>IF(AND(C36="L",D36="L"),$D$7,IF(AND(C36="L",D36="W"),$D$4,IF(AND(C36="W",D36="L"),$D$6,IF(AND(C36="W",D36="W"),$D$3))))</f>
        <v>0.19999999999999996</v>
      </c>
      <c r="K36" s="9">
        <f>IF(AND(D36="L",E36="L"),$D$7,IF(AND(D36="L",E36="W"),$D$4,IF(AND(D36="W",E36="L"),$D$6,IF(AND(D36="W",E36="W"),$D$3))))</f>
        <v>0.4</v>
      </c>
      <c r="L36" s="9">
        <f>IF(AND(E36="L",F36="L"),$D$7,IF(AND(E36="L",F36="W"),$D$4,IF(AND(E36="W",F36="L"),$D$6,IF(AND(E36="W",F36="W"),$D$3))))</f>
        <v>0.8</v>
      </c>
      <c r="M36" s="9">
        <f>IF(AND(F36="L",G36="L"),$D$7,IF(AND(F36="L",G36="W"),$D$4,IF(AND(F36="W",G36="L"),$D$6,IF(AND(F36="W",G36="W"),$D$3))))</f>
        <v>0.19999999999999996</v>
      </c>
      <c r="N36" s="9">
        <f>IF(AND(G36="L",H36="L"),$D$7,IF(AND(G36="L",H36="W"),$D$4,IF(AND(G36="W",H36="L"),$D$6,IF(AND(G36="W",H36="W"),$D$3))))</f>
        <v>0.6</v>
      </c>
    </row>
    <row r="37" spans="2:14" ht="15">
      <c r="B37" s="8">
        <f>PRODUCT(I37:N37)</f>
        <v>0.0007679999999999995</v>
      </c>
      <c r="C37" s="9" t="s">
        <v>0</v>
      </c>
      <c r="D37" s="9" t="s">
        <v>1</v>
      </c>
      <c r="E37" s="9" t="s">
        <v>0</v>
      </c>
      <c r="F37" s="9" t="s">
        <v>1</v>
      </c>
      <c r="G37" s="9" t="s">
        <v>0</v>
      </c>
      <c r="H37" s="9" t="s">
        <v>1</v>
      </c>
      <c r="I37" s="9">
        <f>IF(C37="L",$D$5,$D$2)</f>
        <v>0.6</v>
      </c>
      <c r="J37" s="9">
        <f>IF(AND(C37="L",D37="L"),$D$7,IF(AND(C37="L",D37="W"),$D$4,IF(AND(C37="W",D37="L"),$D$6,IF(AND(C37="W",D37="W"),$D$3))))</f>
        <v>0.19999999999999996</v>
      </c>
      <c r="K37" s="9">
        <f>IF(AND(D37="L",E37="L"),$D$7,IF(AND(D37="L",E37="W"),$D$4,IF(AND(D37="W",E37="L"),$D$6,IF(AND(D37="W",E37="W"),$D$3))))</f>
        <v>0.4</v>
      </c>
      <c r="L37" s="9">
        <f>IF(AND(E37="L",F37="L"),$D$7,IF(AND(E37="L",F37="W"),$D$4,IF(AND(E37="W",F37="L"),$D$6,IF(AND(E37="W",F37="W"),$D$3))))</f>
        <v>0.19999999999999996</v>
      </c>
      <c r="M37" s="9">
        <f>IF(AND(F37="L",G37="L"),$D$7,IF(AND(F37="L",G37="W"),$D$4,IF(AND(F37="W",G37="L"),$D$6,IF(AND(F37="W",G37="W"),$D$3))))</f>
        <v>0.4</v>
      </c>
      <c r="N37" s="9">
        <f>IF(AND(G37="L",H37="L"),$D$7,IF(AND(G37="L",H37="W"),$D$4,IF(AND(G37="W",H37="L"),$D$6,IF(AND(G37="W",H37="W"),$D$3))))</f>
        <v>0.19999999999999996</v>
      </c>
    </row>
    <row r="38" spans="2:14" ht="15">
      <c r="B38" s="8">
        <f>PRODUCT(I38:N38)</f>
        <v>0.0046079999999999975</v>
      </c>
      <c r="C38" s="9" t="s">
        <v>0</v>
      </c>
      <c r="D38" s="9" t="s">
        <v>1</v>
      </c>
      <c r="E38" s="9" t="s">
        <v>1</v>
      </c>
      <c r="F38" s="9" t="s">
        <v>0</v>
      </c>
      <c r="G38" s="9" t="s">
        <v>0</v>
      </c>
      <c r="H38" s="9" t="s">
        <v>1</v>
      </c>
      <c r="I38" s="9">
        <f>IF(C38="L",$D$5,$D$2)</f>
        <v>0.6</v>
      </c>
      <c r="J38" s="9">
        <f>IF(AND(C38="L",D38="L"),$D$7,IF(AND(C38="L",D38="W"),$D$4,IF(AND(C38="W",D38="L"),$D$6,IF(AND(C38="W",D38="W"),$D$3))))</f>
        <v>0.19999999999999996</v>
      </c>
      <c r="K38" s="9">
        <f>IF(AND(D38="L",E38="L"),$D$7,IF(AND(D38="L",E38="W"),$D$4,IF(AND(D38="W",E38="L"),$D$6,IF(AND(D38="W",E38="W"),$D$3))))</f>
        <v>0.6</v>
      </c>
      <c r="L38" s="9">
        <f>IF(AND(E38="L",F38="L"),$D$7,IF(AND(E38="L",F38="W"),$D$4,IF(AND(E38="W",F38="L"),$D$6,IF(AND(E38="W",F38="W"),$D$3))))</f>
        <v>0.4</v>
      </c>
      <c r="M38" s="9">
        <f>IF(AND(F38="L",G38="L"),$D$7,IF(AND(F38="L",G38="W"),$D$4,IF(AND(F38="W",G38="L"),$D$6,IF(AND(F38="W",G38="W"),$D$3))))</f>
        <v>0.8</v>
      </c>
      <c r="N38" s="9">
        <f>IF(AND(G38="L",H38="L"),$D$7,IF(AND(G38="L",H38="W"),$D$4,IF(AND(G38="W",H38="L"),$D$6,IF(AND(G38="W",H38="W"),$D$3))))</f>
        <v>0.19999999999999996</v>
      </c>
    </row>
    <row r="39" spans="2:14" ht="15">
      <c r="B39" s="8">
        <f>PRODUCT(I39:N39)</f>
        <v>0.012288</v>
      </c>
      <c r="C39" s="9" t="s">
        <v>1</v>
      </c>
      <c r="D39" s="9" t="s">
        <v>0</v>
      </c>
      <c r="E39" s="9" t="s">
        <v>0</v>
      </c>
      <c r="F39" s="9" t="s">
        <v>0</v>
      </c>
      <c r="G39" s="9" t="s">
        <v>1</v>
      </c>
      <c r="H39" s="9" t="s">
        <v>1</v>
      </c>
      <c r="I39" s="9">
        <f>IF(C39="L",$D$5,$D$2)</f>
        <v>0.4</v>
      </c>
      <c r="J39" s="9">
        <f>IF(AND(C39="L",D39="L"),$D$7,IF(AND(C39="L",D39="W"),$D$4,IF(AND(C39="W",D39="L"),$D$6,IF(AND(C39="W",D39="W"),$D$3))))</f>
        <v>0.4</v>
      </c>
      <c r="K39" s="9">
        <f>IF(AND(D39="L",E39="L"),$D$7,IF(AND(D39="L",E39="W"),$D$4,IF(AND(D39="W",E39="L"),$D$6,IF(AND(D39="W",E39="W"),$D$3))))</f>
        <v>0.8</v>
      </c>
      <c r="L39" s="9">
        <f>IF(AND(E39="L",F39="L"),$D$7,IF(AND(E39="L",F39="W"),$D$4,IF(AND(E39="W",F39="L"),$D$6,IF(AND(E39="W",F39="W"),$D$3))))</f>
        <v>0.8</v>
      </c>
      <c r="M39" s="9">
        <f>IF(AND(F39="L",G39="L"),$D$7,IF(AND(F39="L",G39="W"),$D$4,IF(AND(F39="W",G39="L"),$D$6,IF(AND(F39="W",G39="W"),$D$3))))</f>
        <v>0.19999999999999996</v>
      </c>
      <c r="N39" s="9">
        <f>IF(AND(G39="L",H39="L"),$D$7,IF(AND(G39="L",H39="W"),$D$4,IF(AND(G39="W",H39="L"),$D$6,IF(AND(G39="W",H39="W"),$D$3))))</f>
        <v>0.6</v>
      </c>
    </row>
    <row r="40" spans="2:14" ht="15">
      <c r="B40" s="8">
        <f>PRODUCT(I40:N40)</f>
        <v>0.002048</v>
      </c>
      <c r="C40" s="9" t="s">
        <v>1</v>
      </c>
      <c r="D40" s="9" t="s">
        <v>0</v>
      </c>
      <c r="E40" s="9" t="s">
        <v>0</v>
      </c>
      <c r="F40" s="9" t="s">
        <v>1</v>
      </c>
      <c r="G40" s="9" t="s">
        <v>0</v>
      </c>
      <c r="H40" s="9" t="s">
        <v>1</v>
      </c>
      <c r="I40" s="9">
        <f>IF(C40="L",$D$5,$D$2)</f>
        <v>0.4</v>
      </c>
      <c r="J40" s="9">
        <f>IF(AND(C40="L",D40="L"),$D$7,IF(AND(C40="L",D40="W"),$D$4,IF(AND(C40="W",D40="L"),$D$6,IF(AND(C40="W",D40="W"),$D$3))))</f>
        <v>0.4</v>
      </c>
      <c r="K40" s="9">
        <f>IF(AND(D40="L",E40="L"),$D$7,IF(AND(D40="L",E40="W"),$D$4,IF(AND(D40="W",E40="L"),$D$6,IF(AND(D40="W",E40="W"),$D$3))))</f>
        <v>0.8</v>
      </c>
      <c r="L40" s="9">
        <f>IF(AND(E40="L",F40="L"),$D$7,IF(AND(E40="L",F40="W"),$D$4,IF(AND(E40="W",F40="L"),$D$6,IF(AND(E40="W",F40="W"),$D$3))))</f>
        <v>0.19999999999999996</v>
      </c>
      <c r="M40" s="9">
        <f>IF(AND(F40="L",G40="L"),$D$7,IF(AND(F40="L",G40="W"),$D$4,IF(AND(F40="W",G40="L"),$D$6,IF(AND(F40="W",G40="W"),$D$3))))</f>
        <v>0.4</v>
      </c>
      <c r="N40" s="9">
        <f>IF(AND(G40="L",H40="L"),$D$7,IF(AND(G40="L",H40="W"),$D$4,IF(AND(G40="W",H40="L"),$D$6,IF(AND(G40="W",H40="W"),$D$3))))</f>
        <v>0.19999999999999996</v>
      </c>
    </row>
    <row r="41" spans="2:14" ht="15">
      <c r="B41" s="8">
        <f>PRODUCT(I41:N41)</f>
        <v>0.002048</v>
      </c>
      <c r="C41" s="9" t="s">
        <v>1</v>
      </c>
      <c r="D41" s="9" t="s">
        <v>0</v>
      </c>
      <c r="E41" s="9" t="s">
        <v>1</v>
      </c>
      <c r="F41" s="9" t="s">
        <v>0</v>
      </c>
      <c r="G41" s="9" t="s">
        <v>0</v>
      </c>
      <c r="H41" s="9" t="s">
        <v>1</v>
      </c>
      <c r="I41" s="9">
        <f>IF(C41="L",$D$5,$D$2)</f>
        <v>0.4</v>
      </c>
      <c r="J41" s="9">
        <f>IF(AND(C41="L",D41="L"),$D$7,IF(AND(C41="L",D41="W"),$D$4,IF(AND(C41="W",D41="L"),$D$6,IF(AND(C41="W",D41="W"),$D$3))))</f>
        <v>0.4</v>
      </c>
      <c r="K41" s="9">
        <f>IF(AND(D41="L",E41="L"),$D$7,IF(AND(D41="L",E41="W"),$D$4,IF(AND(D41="W",E41="L"),$D$6,IF(AND(D41="W",E41="W"),$D$3))))</f>
        <v>0.19999999999999996</v>
      </c>
      <c r="L41" s="9">
        <f>IF(AND(E41="L",F41="L"),$D$7,IF(AND(E41="L",F41="W"),$D$4,IF(AND(E41="W",F41="L"),$D$6,IF(AND(E41="W",F41="W"),$D$3))))</f>
        <v>0.4</v>
      </c>
      <c r="M41" s="9">
        <f>IF(AND(F41="L",G41="L"),$D$7,IF(AND(F41="L",G41="W"),$D$4,IF(AND(F41="W",G41="L"),$D$6,IF(AND(F41="W",G41="W"),$D$3))))</f>
        <v>0.8</v>
      </c>
      <c r="N41" s="9">
        <f>IF(AND(G41="L",H41="L"),$D$7,IF(AND(G41="L",H41="W"),$D$4,IF(AND(G41="W",H41="L"),$D$6,IF(AND(G41="W",H41="W"),$D$3))))</f>
        <v>0.19999999999999996</v>
      </c>
    </row>
    <row r="42" spans="2:14" ht="15">
      <c r="B42" s="8">
        <f>PRODUCT(I42:N42)</f>
        <v>0.012287999999999999</v>
      </c>
      <c r="C42" s="9" t="s">
        <v>1</v>
      </c>
      <c r="D42" s="9" t="s">
        <v>1</v>
      </c>
      <c r="E42" s="9" t="s">
        <v>0</v>
      </c>
      <c r="F42" s="9" t="s">
        <v>0</v>
      </c>
      <c r="G42" s="9" t="s">
        <v>0</v>
      </c>
      <c r="H42" s="9" t="s">
        <v>1</v>
      </c>
      <c r="I42" s="9">
        <f>IF(C42="L",$D$5,$D$2)</f>
        <v>0.4</v>
      </c>
      <c r="J42" s="9">
        <f>IF(AND(C42="L",D42="L"),$D$7,IF(AND(C42="L",D42="W"),$D$4,IF(AND(C42="W",D42="L"),$D$6,IF(AND(C42="W",D42="W"),$D$3))))</f>
        <v>0.6</v>
      </c>
      <c r="K42" s="9">
        <f>IF(AND(D42="L",E42="L"),$D$7,IF(AND(D42="L",E42="W"),$D$4,IF(AND(D42="W",E42="L"),$D$6,IF(AND(D42="W",E42="W"),$D$3))))</f>
        <v>0.4</v>
      </c>
      <c r="L42" s="9">
        <f>IF(AND(E42="L",F42="L"),$D$7,IF(AND(E42="L",F42="W"),$D$4,IF(AND(E42="W",F42="L"),$D$6,IF(AND(E42="W",F42="W"),$D$3))))</f>
        <v>0.8</v>
      </c>
      <c r="M42" s="9">
        <f>IF(AND(F42="L",G42="L"),$D$7,IF(AND(F42="L",G42="W"),$D$4,IF(AND(F42="W",G42="L"),$D$6,IF(AND(F42="W",G42="W"),$D$3))))</f>
        <v>0.8</v>
      </c>
      <c r="N42" s="9">
        <f>IF(AND(G42="L",H42="L"),$D$7,IF(AND(G42="L",H42="W"),$D$4,IF(AND(G42="W",H42="L"),$D$6,IF(AND(G42="W",H42="W"),$D$3))))</f>
        <v>0.19999999999999996</v>
      </c>
    </row>
    <row r="43" spans="1:14" ht="15">
      <c r="A43" t="s">
        <v>22</v>
      </c>
      <c r="B43" s="3">
        <f>PRODUCT(I43:N43)</f>
        <v>0.013823999999999996</v>
      </c>
      <c r="C43" s="1" t="s">
        <v>0</v>
      </c>
      <c r="D43" s="1" t="s">
        <v>0</v>
      </c>
      <c r="E43" s="1" t="s">
        <v>1</v>
      </c>
      <c r="F43" s="1" t="s">
        <v>1</v>
      </c>
      <c r="G43" s="1" t="s">
        <v>1</v>
      </c>
      <c r="H43" s="1" t="s">
        <v>0</v>
      </c>
      <c r="I43" s="1">
        <f>IF(C43="L",$D$5,$D$2)</f>
        <v>0.6</v>
      </c>
      <c r="J43" s="1">
        <f>IF(AND(C43="L",D43="L"),$D$7,IF(AND(C43="L",D43="W"),$D$4,IF(AND(C43="W",D43="L"),$D$6,IF(AND(C43="W",D43="W"),$D$3))))</f>
        <v>0.8</v>
      </c>
      <c r="K43" s="1">
        <f>IF(AND(D43="L",E43="L"),$D$7,IF(AND(D43="L",E43="W"),$D$4,IF(AND(D43="W",E43="L"),$D$6,IF(AND(D43="W",E43="W"),$D$3))))</f>
        <v>0.19999999999999996</v>
      </c>
      <c r="L43" s="1">
        <f>IF(AND(E43="L",F43="L"),$D$7,IF(AND(E43="L",F43="W"),$D$4,IF(AND(E43="W",F43="L"),$D$6,IF(AND(E43="W",F43="W"),$D$3))))</f>
        <v>0.6</v>
      </c>
      <c r="M43" s="1">
        <f>IF(AND(F43="L",G43="L"),$D$7,IF(AND(F43="L",G43="W"),$D$4,IF(AND(F43="W",G43="L"),$D$6,IF(AND(F43="W",G43="W"),$D$3))))</f>
        <v>0.6</v>
      </c>
      <c r="N43" s="1">
        <f>IF(AND(G43="L",H43="L"),$D$7,IF(AND(G43="L",H43="W"),$D$4,IF(AND(G43="W",H43="L"),$D$6,IF(AND(G43="W",H43="W"),$D$3))))</f>
        <v>0.4</v>
      </c>
    </row>
    <row r="44" spans="2:14" ht="15">
      <c r="B44" s="3">
        <f>PRODUCT(I44:N44)</f>
        <v>0.0023039999999999988</v>
      </c>
      <c r="C44" s="1" t="s">
        <v>0</v>
      </c>
      <c r="D44" s="1" t="s">
        <v>1</v>
      </c>
      <c r="E44" s="1" t="s">
        <v>0</v>
      </c>
      <c r="F44" s="1" t="s">
        <v>1</v>
      </c>
      <c r="G44" s="1" t="s">
        <v>1</v>
      </c>
      <c r="H44" s="1" t="s">
        <v>0</v>
      </c>
      <c r="I44" s="1">
        <f>IF(C44="L",$D$5,$D$2)</f>
        <v>0.6</v>
      </c>
      <c r="J44" s="1">
        <f>IF(AND(C44="L",D44="L"),$D$7,IF(AND(C44="L",D44="W"),$D$4,IF(AND(C44="W",D44="L"),$D$6,IF(AND(C44="W",D44="W"),$D$3))))</f>
        <v>0.19999999999999996</v>
      </c>
      <c r="K44" s="1">
        <f>IF(AND(D44="L",E44="L"),$D$7,IF(AND(D44="L",E44="W"),$D$4,IF(AND(D44="W",E44="L"),$D$6,IF(AND(D44="W",E44="W"),$D$3))))</f>
        <v>0.4</v>
      </c>
      <c r="L44" s="1">
        <f>IF(AND(E44="L",F44="L"),$D$7,IF(AND(E44="L",F44="W"),$D$4,IF(AND(E44="W",F44="L"),$D$6,IF(AND(E44="W",F44="W"),$D$3))))</f>
        <v>0.19999999999999996</v>
      </c>
      <c r="M44" s="1">
        <f>IF(AND(F44="L",G44="L"),$D$7,IF(AND(F44="L",G44="W"),$D$4,IF(AND(F44="W",G44="L"),$D$6,IF(AND(F44="W",G44="W"),$D$3))))</f>
        <v>0.6</v>
      </c>
      <c r="N44" s="1">
        <f>IF(AND(G44="L",H44="L"),$D$7,IF(AND(G44="L",H44="W"),$D$4,IF(AND(G44="W",H44="L"),$D$6,IF(AND(G44="W",H44="W"),$D$3))))</f>
        <v>0.4</v>
      </c>
    </row>
    <row r="45" spans="2:14" ht="15">
      <c r="B45" s="3">
        <f>PRODUCT(I45:N45)</f>
        <v>0.0023039999999999988</v>
      </c>
      <c r="C45" s="1" t="s">
        <v>0</v>
      </c>
      <c r="D45" s="1" t="s">
        <v>1</v>
      </c>
      <c r="E45" s="1" t="s">
        <v>1</v>
      </c>
      <c r="F45" s="1" t="s">
        <v>0</v>
      </c>
      <c r="G45" s="1" t="s">
        <v>1</v>
      </c>
      <c r="H45" s="1" t="s">
        <v>0</v>
      </c>
      <c r="I45" s="1">
        <f>IF(C45="L",$D$5,$D$2)</f>
        <v>0.6</v>
      </c>
      <c r="J45" s="1">
        <f>IF(AND(C45="L",D45="L"),$D$7,IF(AND(C45="L",D45="W"),$D$4,IF(AND(C45="W",D45="L"),$D$6,IF(AND(C45="W",D45="W"),$D$3))))</f>
        <v>0.19999999999999996</v>
      </c>
      <c r="K45" s="1">
        <f>IF(AND(D45="L",E45="L"),$D$7,IF(AND(D45="L",E45="W"),$D$4,IF(AND(D45="W",E45="L"),$D$6,IF(AND(D45="W",E45="W"),$D$3))))</f>
        <v>0.6</v>
      </c>
      <c r="L45" s="1">
        <f>IF(AND(E45="L",F45="L"),$D$7,IF(AND(E45="L",F45="W"),$D$4,IF(AND(E45="W",F45="L"),$D$6,IF(AND(E45="W",F45="W"),$D$3))))</f>
        <v>0.4</v>
      </c>
      <c r="M45" s="1">
        <f>IF(AND(F45="L",G45="L"),$D$7,IF(AND(F45="L",G45="W"),$D$4,IF(AND(F45="W",G45="L"),$D$6,IF(AND(F45="W",G45="W"),$D$3))))</f>
        <v>0.19999999999999996</v>
      </c>
      <c r="N45" s="1">
        <f>IF(AND(G45="L",H45="L"),$D$7,IF(AND(G45="L",H45="W"),$D$4,IF(AND(G45="W",H45="L"),$D$6,IF(AND(G45="W",H45="W"),$D$3))))</f>
        <v>0.4</v>
      </c>
    </row>
    <row r="46" spans="2:14" ht="15">
      <c r="B46" s="3">
        <f>PRODUCT(I46:N46)</f>
        <v>0.013823999999999998</v>
      </c>
      <c r="C46" s="1" t="s">
        <v>0</v>
      </c>
      <c r="D46" s="1" t="s">
        <v>1</v>
      </c>
      <c r="E46" s="1" t="s">
        <v>1</v>
      </c>
      <c r="F46" s="1" t="s">
        <v>1</v>
      </c>
      <c r="G46" s="1" t="s">
        <v>0</v>
      </c>
      <c r="H46" s="1" t="s">
        <v>0</v>
      </c>
      <c r="I46" s="1">
        <f>IF(C46="L",$D$5,$D$2)</f>
        <v>0.6</v>
      </c>
      <c r="J46" s="1">
        <f>IF(AND(C46="L",D46="L"),$D$7,IF(AND(C46="L",D46="W"),$D$4,IF(AND(C46="W",D46="L"),$D$6,IF(AND(C46="W",D46="W"),$D$3))))</f>
        <v>0.19999999999999996</v>
      </c>
      <c r="K46" s="1">
        <f>IF(AND(D46="L",E46="L"),$D$7,IF(AND(D46="L",E46="W"),$D$4,IF(AND(D46="W",E46="L"),$D$6,IF(AND(D46="W",E46="W"),$D$3))))</f>
        <v>0.6</v>
      </c>
      <c r="L46" s="1">
        <f>IF(AND(E46="L",F46="L"),$D$7,IF(AND(E46="L",F46="W"),$D$4,IF(AND(E46="W",F46="L"),$D$6,IF(AND(E46="W",F46="W"),$D$3))))</f>
        <v>0.6</v>
      </c>
      <c r="M46" s="1">
        <f>IF(AND(F46="L",G46="L"),$D$7,IF(AND(F46="L",G46="W"),$D$4,IF(AND(F46="W",G46="L"),$D$6,IF(AND(F46="W",G46="W"),$D$3))))</f>
        <v>0.4</v>
      </c>
      <c r="N46" s="1">
        <f>IF(AND(G46="L",H46="L"),$D$7,IF(AND(G46="L",H46="W"),$D$4,IF(AND(G46="W",H46="L"),$D$6,IF(AND(G46="W",H46="W"),$D$3))))</f>
        <v>0.8</v>
      </c>
    </row>
    <row r="47" spans="2:14" ht="15">
      <c r="B47" s="3">
        <f>PRODUCT(I47:N47)</f>
        <v>0.006144</v>
      </c>
      <c r="C47" s="1" t="s">
        <v>1</v>
      </c>
      <c r="D47" s="1" t="s">
        <v>0</v>
      </c>
      <c r="E47" s="1" t="s">
        <v>0</v>
      </c>
      <c r="F47" s="1" t="s">
        <v>1</v>
      </c>
      <c r="G47" s="1" t="s">
        <v>1</v>
      </c>
      <c r="H47" s="1" t="s">
        <v>0</v>
      </c>
      <c r="I47" s="1">
        <f>IF(C47="L",$D$5,$D$2)</f>
        <v>0.4</v>
      </c>
      <c r="J47" s="1">
        <f>IF(AND(C47="L",D47="L"),$D$7,IF(AND(C47="L",D47="W"),$D$4,IF(AND(C47="W",D47="L"),$D$6,IF(AND(C47="W",D47="W"),$D$3))))</f>
        <v>0.4</v>
      </c>
      <c r="K47" s="1">
        <f>IF(AND(D47="L",E47="L"),$D$7,IF(AND(D47="L",E47="W"),$D$4,IF(AND(D47="W",E47="L"),$D$6,IF(AND(D47="W",E47="W"),$D$3))))</f>
        <v>0.8</v>
      </c>
      <c r="L47" s="1">
        <f>IF(AND(E47="L",F47="L"),$D$7,IF(AND(E47="L",F47="W"),$D$4,IF(AND(E47="W",F47="L"),$D$6,IF(AND(E47="W",F47="W"),$D$3))))</f>
        <v>0.19999999999999996</v>
      </c>
      <c r="M47" s="1">
        <f>IF(AND(F47="L",G47="L"),$D$7,IF(AND(F47="L",G47="W"),$D$4,IF(AND(F47="W",G47="L"),$D$6,IF(AND(F47="W",G47="W"),$D$3))))</f>
        <v>0.6</v>
      </c>
      <c r="N47" s="1">
        <f>IF(AND(G47="L",H47="L"),$D$7,IF(AND(G47="L",H47="W"),$D$4,IF(AND(G47="W",H47="L"),$D$6,IF(AND(G47="W",H47="W"),$D$3))))</f>
        <v>0.4</v>
      </c>
    </row>
    <row r="48" spans="2:14" ht="15">
      <c r="B48" s="3">
        <f>PRODUCT(I48:N48)</f>
        <v>0.0010239999999999997</v>
      </c>
      <c r="C48" s="1" t="s">
        <v>1</v>
      </c>
      <c r="D48" s="1" t="s">
        <v>0</v>
      </c>
      <c r="E48" s="1" t="s">
        <v>1</v>
      </c>
      <c r="F48" s="1" t="s">
        <v>0</v>
      </c>
      <c r="G48" s="1" t="s">
        <v>1</v>
      </c>
      <c r="H48" s="1" t="s">
        <v>0</v>
      </c>
      <c r="I48" s="1">
        <f>IF(C48="L",$D$5,$D$2)</f>
        <v>0.4</v>
      </c>
      <c r="J48" s="1">
        <f>IF(AND(C48="L",D48="L"),$D$7,IF(AND(C48="L",D48="W"),$D$4,IF(AND(C48="W",D48="L"),$D$6,IF(AND(C48="W",D48="W"),$D$3))))</f>
        <v>0.4</v>
      </c>
      <c r="K48" s="1">
        <f>IF(AND(D48="L",E48="L"),$D$7,IF(AND(D48="L",E48="W"),$D$4,IF(AND(D48="W",E48="L"),$D$6,IF(AND(D48="W",E48="W"),$D$3))))</f>
        <v>0.19999999999999996</v>
      </c>
      <c r="L48" s="1">
        <f>IF(AND(E48="L",F48="L"),$D$7,IF(AND(E48="L",F48="W"),$D$4,IF(AND(E48="W",F48="L"),$D$6,IF(AND(E48="W",F48="W"),$D$3))))</f>
        <v>0.4</v>
      </c>
      <c r="M48" s="1">
        <f>IF(AND(F48="L",G48="L"),$D$7,IF(AND(F48="L",G48="W"),$D$4,IF(AND(F48="W",G48="L"),$D$6,IF(AND(F48="W",G48="W"),$D$3))))</f>
        <v>0.19999999999999996</v>
      </c>
      <c r="N48" s="1">
        <f>IF(AND(G48="L",H48="L"),$D$7,IF(AND(G48="L",H48="W"),$D$4,IF(AND(G48="W",H48="L"),$D$6,IF(AND(G48="W",H48="W"),$D$3))))</f>
        <v>0.4</v>
      </c>
    </row>
    <row r="49" spans="2:14" ht="15">
      <c r="B49" s="3">
        <f>PRODUCT(I49:N49)</f>
        <v>0.006144</v>
      </c>
      <c r="C49" s="1" t="s">
        <v>1</v>
      </c>
      <c r="D49" s="1" t="s">
        <v>0</v>
      </c>
      <c r="E49" s="1" t="s">
        <v>1</v>
      </c>
      <c r="F49" s="1" t="s">
        <v>1</v>
      </c>
      <c r="G49" s="1" t="s">
        <v>0</v>
      </c>
      <c r="H49" s="1" t="s">
        <v>0</v>
      </c>
      <c r="I49" s="1">
        <f>IF(C49="L",$D$5,$D$2)</f>
        <v>0.4</v>
      </c>
      <c r="J49" s="1">
        <f>IF(AND(C49="L",D49="L"),$D$7,IF(AND(C49="L",D49="W"),$D$4,IF(AND(C49="W",D49="L"),$D$6,IF(AND(C49="W",D49="W"),$D$3))))</f>
        <v>0.4</v>
      </c>
      <c r="K49" s="1">
        <f>IF(AND(D49="L",E49="L"),$D$7,IF(AND(D49="L",E49="W"),$D$4,IF(AND(D49="W",E49="L"),$D$6,IF(AND(D49="W",E49="W"),$D$3))))</f>
        <v>0.19999999999999996</v>
      </c>
      <c r="L49" s="1">
        <f>IF(AND(E49="L",F49="L"),$D$7,IF(AND(E49="L",F49="W"),$D$4,IF(AND(E49="W",F49="L"),$D$6,IF(AND(E49="W",F49="W"),$D$3))))</f>
        <v>0.6</v>
      </c>
      <c r="M49" s="1">
        <f>IF(AND(F49="L",G49="L"),$D$7,IF(AND(F49="L",G49="W"),$D$4,IF(AND(F49="W",G49="L"),$D$6,IF(AND(F49="W",G49="W"),$D$3))))</f>
        <v>0.4</v>
      </c>
      <c r="N49" s="1">
        <f>IF(AND(G49="L",H49="L"),$D$7,IF(AND(G49="L",H49="W"),$D$4,IF(AND(G49="W",H49="L"),$D$6,IF(AND(G49="W",H49="W"),$D$3))))</f>
        <v>0.8</v>
      </c>
    </row>
    <row r="50" spans="2:14" ht="15">
      <c r="B50" s="3">
        <f>PRODUCT(I50:N50)</f>
        <v>0.006144</v>
      </c>
      <c r="C50" s="1" t="s">
        <v>1</v>
      </c>
      <c r="D50" s="1" t="s">
        <v>1</v>
      </c>
      <c r="E50" s="1" t="s">
        <v>0</v>
      </c>
      <c r="F50" s="1" t="s">
        <v>0</v>
      </c>
      <c r="G50" s="1" t="s">
        <v>1</v>
      </c>
      <c r="H50" s="1" t="s">
        <v>0</v>
      </c>
      <c r="I50" s="1">
        <f>IF(C50="L",$D$5,$D$2)</f>
        <v>0.4</v>
      </c>
      <c r="J50" s="1">
        <f>IF(AND(C50="L",D50="L"),$D$7,IF(AND(C50="L",D50="W"),$D$4,IF(AND(C50="W",D50="L"),$D$6,IF(AND(C50="W",D50="W"),$D$3))))</f>
        <v>0.6</v>
      </c>
      <c r="K50" s="1">
        <f>IF(AND(D50="L",E50="L"),$D$7,IF(AND(D50="L",E50="W"),$D$4,IF(AND(D50="W",E50="L"),$D$6,IF(AND(D50="W",E50="W"),$D$3))))</f>
        <v>0.4</v>
      </c>
      <c r="L50" s="1">
        <f>IF(AND(E50="L",F50="L"),$D$7,IF(AND(E50="L",F50="W"),$D$4,IF(AND(E50="W",F50="L"),$D$6,IF(AND(E50="W",F50="W"),$D$3))))</f>
        <v>0.8</v>
      </c>
      <c r="M50" s="1">
        <f>IF(AND(F50="L",G50="L"),$D$7,IF(AND(F50="L",G50="W"),$D$4,IF(AND(F50="W",G50="L"),$D$6,IF(AND(F50="W",G50="W"),$D$3))))</f>
        <v>0.19999999999999996</v>
      </c>
      <c r="N50" s="1">
        <f>IF(AND(G50="L",H50="L"),$D$7,IF(AND(G50="L",H50="W"),$D$4,IF(AND(G50="W",H50="L"),$D$6,IF(AND(G50="W",H50="W"),$D$3))))</f>
        <v>0.4</v>
      </c>
    </row>
    <row r="51" spans="2:14" ht="15">
      <c r="B51" s="3">
        <f>PRODUCT(I51:N51)</f>
        <v>0.006143999999999999</v>
      </c>
      <c r="C51" s="1" t="s">
        <v>1</v>
      </c>
      <c r="D51" s="1" t="s">
        <v>1</v>
      </c>
      <c r="E51" s="1" t="s">
        <v>0</v>
      </c>
      <c r="F51" s="1" t="s">
        <v>1</v>
      </c>
      <c r="G51" s="1" t="s">
        <v>0</v>
      </c>
      <c r="H51" s="1" t="s">
        <v>0</v>
      </c>
      <c r="I51" s="1">
        <f>IF(C51="L",$D$5,$D$2)</f>
        <v>0.4</v>
      </c>
      <c r="J51" s="1">
        <f>IF(AND(C51="L",D51="L"),$D$7,IF(AND(C51="L",D51="W"),$D$4,IF(AND(C51="W",D51="L"),$D$6,IF(AND(C51="W",D51="W"),$D$3))))</f>
        <v>0.6</v>
      </c>
      <c r="K51" s="1">
        <f>IF(AND(D51="L",E51="L"),$D$7,IF(AND(D51="L",E51="W"),$D$4,IF(AND(D51="W",E51="L"),$D$6,IF(AND(D51="W",E51="W"),$D$3))))</f>
        <v>0.4</v>
      </c>
      <c r="L51" s="1">
        <f>IF(AND(E51="L",F51="L"),$D$7,IF(AND(E51="L",F51="W"),$D$4,IF(AND(E51="W",F51="L"),$D$6,IF(AND(E51="W",F51="W"),$D$3))))</f>
        <v>0.19999999999999996</v>
      </c>
      <c r="M51" s="1">
        <f>IF(AND(F51="L",G51="L"),$D$7,IF(AND(F51="L",G51="W"),$D$4,IF(AND(F51="W",G51="L"),$D$6,IF(AND(F51="W",G51="W"),$D$3))))</f>
        <v>0.4</v>
      </c>
      <c r="N51" s="1">
        <f>IF(AND(G51="L",H51="L"),$D$7,IF(AND(G51="L",H51="W"),$D$4,IF(AND(G51="W",H51="L"),$D$6,IF(AND(G51="W",H51="W"),$D$3))))</f>
        <v>0.8</v>
      </c>
    </row>
    <row r="52" spans="2:14" ht="15">
      <c r="B52" s="3">
        <f>PRODUCT(I52:N52)</f>
        <v>0.036864</v>
      </c>
      <c r="C52" s="1" t="s">
        <v>1</v>
      </c>
      <c r="D52" s="1" t="s">
        <v>1</v>
      </c>
      <c r="E52" s="1" t="s">
        <v>1</v>
      </c>
      <c r="F52" s="1" t="s">
        <v>0</v>
      </c>
      <c r="G52" s="1" t="s">
        <v>0</v>
      </c>
      <c r="H52" s="1" t="s">
        <v>0</v>
      </c>
      <c r="I52" s="1">
        <f>IF(C52="L",$D$5,$D$2)</f>
        <v>0.4</v>
      </c>
      <c r="J52" s="1">
        <f>IF(AND(C52="L",D52="L"),$D$7,IF(AND(C52="L",D52="W"),$D$4,IF(AND(C52="W",D52="L"),$D$6,IF(AND(C52="W",D52="W"),$D$3))))</f>
        <v>0.6</v>
      </c>
      <c r="K52" s="1">
        <f>IF(AND(D52="L",E52="L"),$D$7,IF(AND(D52="L",E52="W"),$D$4,IF(AND(D52="W",E52="L"),$D$6,IF(AND(D52="W",E52="W"),$D$3))))</f>
        <v>0.6</v>
      </c>
      <c r="L52" s="1">
        <f>IF(AND(E52="L",F52="L"),$D$7,IF(AND(E52="L",F52="W"),$D$4,IF(AND(E52="W",F52="L"),$D$6,IF(AND(E52="W",F52="W"),$D$3))))</f>
        <v>0.4</v>
      </c>
      <c r="M52" s="1">
        <f>IF(AND(F52="L",G52="L"),$D$7,IF(AND(F52="L",G52="W"),$D$4,IF(AND(F52="W",G52="L"),$D$6,IF(AND(F52="W",G52="W"),$D$3))))</f>
        <v>0.8</v>
      </c>
      <c r="N52" s="1">
        <f>IF(AND(G52="L",H52="L"),$D$7,IF(AND(G52="L",H52="W"),$D$4,IF(AND(G52="W",H52="L"),$D$6,IF(AND(G52="W",H52="W"),$D$3))))</f>
        <v>0.8</v>
      </c>
    </row>
    <row r="53" ht="15">
      <c r="B5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2:I30"/>
    </sheetView>
  </sheetViews>
  <sheetFormatPr defaultColWidth="9.140625" defaultRowHeight="15"/>
  <cols>
    <col min="1" max="1" width="6.140625" style="0" customWidth="1"/>
    <col min="2" max="2" width="5.140625" style="0" customWidth="1"/>
    <col min="3" max="3" width="4.8515625" style="0" customWidth="1"/>
    <col min="4" max="4" width="4.7109375" style="0" customWidth="1"/>
    <col min="5" max="5" width="5.421875" style="0" customWidth="1"/>
    <col min="6" max="6" width="5.00390625" style="0" customWidth="1"/>
    <col min="7" max="7" width="5.28125" style="0" customWidth="1"/>
    <col min="8" max="8" width="5.421875" style="0" customWidth="1"/>
    <col min="9" max="9" width="5.00390625" style="0" customWidth="1"/>
    <col min="10" max="10" width="5.28125" style="0" customWidth="1"/>
    <col min="11" max="11" width="6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2012-01-24T15:38:55Z</dcterms:created>
  <dcterms:modified xsi:type="dcterms:W3CDTF">2012-01-25T10:12:48Z</dcterms:modified>
  <cp:category/>
  <cp:version/>
  <cp:contentType/>
  <cp:contentStatus/>
</cp:coreProperties>
</file>