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2385" tabRatio="841" activeTab="0"/>
  </bookViews>
  <sheets>
    <sheet name="Fraction Multiplica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<sst xmlns="http://schemas.openxmlformats.org/spreadsheetml/2006/main" count="5" uniqueCount="5">
  <si>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grid</t>
  </si>
  <si>
    <t>section colour fill</t>
  </si>
  <si>
    <t>of</t>
  </si>
  <si>
    <t>is</t>
  </si>
  <si>
    <r>
      <t>Fraction Multiplication</t>
    </r>
    <r>
      <rPr>
        <sz val="12"/>
        <color indexed="62"/>
        <rFont val="Tahoma"/>
        <family val="2"/>
      </rPr>
      <t xml:space="preserve">
</t>
    </r>
    <r>
      <rPr>
        <sz val="16"/>
        <color indexed="62"/>
        <rFont val="Tahoma"/>
        <family val="2"/>
      </rPr>
      <t>designer: graeme brown (NRICH)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</si>
</sst>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???/???"/>
  </numFmts>
  <fonts count="14">
    <font>
      <sz val="16"/>
      <name val="Arial"/>
      <family val="0"/>
    </font>
    <font>
      <sz val="14"/>
      <name val="Arial"/>
      <family val="2"/>
    </font>
    <font>
      <sz val="35"/>
      <name val="Arial"/>
      <family val="2"/>
    </font>
    <font>
      <sz val="6.5"/>
      <name val="Arial"/>
      <family val="0"/>
    </font>
    <font>
      <sz val="40"/>
      <color indexed="62"/>
      <name val="Arial"/>
      <family val="2"/>
    </font>
    <font>
      <sz val="5.25"/>
      <name val="Arial"/>
      <family val="0"/>
    </font>
    <font>
      <sz val="24"/>
      <color indexed="62"/>
      <name val="Arial"/>
      <family val="2"/>
    </font>
    <font>
      <sz val="30"/>
      <color indexed="62"/>
      <name val="Tahoma"/>
      <family val="2"/>
    </font>
    <font>
      <sz val="16"/>
      <color indexed="62"/>
      <name val="Tahoma"/>
      <family val="2"/>
    </font>
    <font>
      <sz val="12"/>
      <color indexed="62"/>
      <name val="Tahoma"/>
      <family val="2"/>
    </font>
    <font>
      <sz val="2.25"/>
      <name val="Arial"/>
      <family val="0"/>
    </font>
    <font>
      <sz val="18"/>
      <name val="Arial"/>
      <family val="2"/>
    </font>
    <font>
      <sz val="14"/>
      <color indexed="62"/>
      <name val="Arial"/>
      <family val="2"/>
    </font>
    <font>
      <sz val="6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CC"/>
      <rgbColor rgb="00FFFFCC"/>
      <rgbColor rgb="000000CC"/>
      <rgbColor rgb="00FFFFCC"/>
      <rgbColor rgb="000000CC"/>
      <rgbColor rgb="00FFFFCC"/>
      <rgbColor rgb="000000CC"/>
      <rgbColor rgb="00FFFF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'Fraction Multiplication'!#REF!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'Fraction Multiplication'!#REF!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'Fraction Multiplication'!#REF!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'Fraction Multiplication'!#REF!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0740865"/>
        <c:axId val="52450058"/>
      </c:barChart>
      <c:catAx>
        <c:axId val="20740865"/>
        <c:scaling>
          <c:orientation val="minMax"/>
        </c:scaling>
        <c:axPos val="l"/>
        <c:delete val="1"/>
        <c:majorTickMark val="out"/>
        <c:minorTickMark val="none"/>
        <c:tickLblPos val="nextTo"/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Multiplication'!#REF!</c:f>
              <c:numCache>
                <c:ptCount val="1"/>
              </c:numCache>
            </c:numRef>
          </c:val>
        </c:ser>
        <c:overlap val="100"/>
        <c:gapWidth val="0"/>
        <c:axId val="2288475"/>
        <c:axId val="20596276"/>
      </c:barChart>
      <c:catAx>
        <c:axId val="2288475"/>
        <c:scaling>
          <c:orientation val="minMax"/>
        </c:scaling>
        <c:axPos val="l"/>
        <c:delete val="1"/>
        <c:majorTickMark val="out"/>
        <c:minorTickMark val="none"/>
        <c:tickLblPos val="nextTo"/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Multiplication'!$G$17</c:f>
              <c:numCache/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Multiplication'!$G$18</c:f>
              <c:numCache/>
            </c:numRef>
          </c:val>
        </c:ser>
        <c:overlap val="100"/>
        <c:gapWidth val="0"/>
        <c:axId val="51148757"/>
        <c:axId val="57685630"/>
      </c:barChart>
      <c:catAx>
        <c:axId val="51148757"/>
        <c:scaling>
          <c:orientation val="minMax"/>
        </c:scaling>
        <c:axPos val="l"/>
        <c:delete val="1"/>
        <c:majorTickMark val="out"/>
        <c:minorTickMark val="none"/>
        <c:tickLblPos val="nextTo"/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8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Multiplication'!$D$17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Multiplication'!$D$18</c:f>
              <c:numCache/>
            </c:numRef>
          </c:val>
        </c:ser>
        <c:ser>
          <c:idx val="2"/>
          <c:order val="2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Multiplication'!$D$19</c:f>
              <c:numCache/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Multiplication'!$D$20</c:f>
              <c:numCache/>
            </c:numRef>
          </c:val>
        </c:ser>
        <c:ser>
          <c:idx val="4"/>
          <c:order val="4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Multiplication'!$D$21</c:f>
              <c:numCache/>
            </c:numRef>
          </c:val>
        </c:ser>
        <c:overlap val="100"/>
        <c:gapWidth val="0"/>
        <c:axId val="49408623"/>
        <c:axId val="42024424"/>
      </c:barChart>
      <c:catAx>
        <c:axId val="49408623"/>
        <c:scaling>
          <c:orientation val="minMax"/>
        </c:scaling>
        <c:axPos val="l"/>
        <c:delete val="1"/>
        <c:majorTickMark val="out"/>
        <c:minorTickMark val="none"/>
        <c:tickLblPos val="nextTo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Multiplication'!$K$17</c:f>
              <c:numCache/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Multiplication'!$K$18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Multiplication'!$K$19</c:f>
              <c:numCache/>
            </c:numRef>
          </c:val>
        </c:ser>
        <c:ser>
          <c:idx val="3"/>
          <c:order val="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Multiplication'!$K$20</c:f>
              <c:numCache/>
            </c:numRef>
          </c:val>
        </c:ser>
        <c:ser>
          <c:idx val="4"/>
          <c:order val="4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Multiplication'!$K$21</c:f>
              <c:numCache/>
            </c:numRef>
          </c:val>
        </c:ser>
        <c:ser>
          <c:idx val="5"/>
          <c:order val="5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Multiplication'!$K$22</c:f>
              <c:numCache/>
            </c:numRef>
          </c:val>
        </c:ser>
        <c:ser>
          <c:idx val="6"/>
          <c:order val="6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Multiplication'!$K$23</c:f>
              <c:numCache/>
            </c:numRef>
          </c:val>
        </c:ser>
        <c:ser>
          <c:idx val="7"/>
          <c:order val="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Multiplication'!$K$24</c:f>
              <c:numCache/>
            </c:numRef>
          </c:val>
        </c:ser>
        <c:ser>
          <c:idx val="8"/>
          <c:order val="8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Multiplication'!$K$25</c:f>
              <c:numCache/>
            </c:numRef>
          </c:val>
        </c:ser>
        <c:ser>
          <c:idx val="9"/>
          <c:order val="9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'Fraction Multiplication'!$K$26</c:f>
              <c:numCache/>
            </c:numRef>
          </c:val>
        </c:ser>
        <c:overlap val="100"/>
        <c:gapWidth val="0"/>
        <c:axId val="42675497"/>
        <c:axId val="48535154"/>
      </c:barChart>
      <c:catAx>
        <c:axId val="42675497"/>
        <c:scaling>
          <c:orientation val="minMax"/>
        </c:scaling>
        <c:axPos val="l"/>
        <c:delete val="1"/>
        <c:majorTickMark val="out"/>
        <c:minorTickMark val="none"/>
        <c:tickLblPos val="nextTo"/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b"/>
        <c:delete val="1"/>
        <c:majorTickMark val="out"/>
        <c:minorTickMark val="none"/>
        <c:tickLblPos val="nextTo"/>
        <c:crossAx val="426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Multiplication'!$C$17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Multiplication'!$C$18</c:f>
              <c:numCache/>
            </c:numRef>
          </c:val>
        </c:ser>
        <c:ser>
          <c:idx val="2"/>
          <c:order val="2"/>
          <c:spPr>
            <a:noFill/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Multiplication'!$C$19</c:f>
              <c:numCache/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Multiplication'!$C$20</c:f>
              <c:numCache/>
            </c:numRef>
          </c:val>
        </c:ser>
        <c:ser>
          <c:idx val="4"/>
          <c:order val="4"/>
          <c:spPr>
            <a:noFill/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Multiplication'!$C$21</c:f>
              <c:numCache/>
            </c:numRef>
          </c:val>
        </c:ser>
        <c:ser>
          <c:idx val="5"/>
          <c:order val="5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Multiplication'!$C$22</c:f>
              <c:numCache/>
            </c:numRef>
          </c:val>
        </c:ser>
        <c:ser>
          <c:idx val="6"/>
          <c:order val="6"/>
          <c:spPr>
            <a:noFill/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Multiplication'!$C$23</c:f>
              <c:numCache/>
            </c:numRef>
          </c:val>
        </c:ser>
        <c:ser>
          <c:idx val="7"/>
          <c:order val="7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Multiplication'!$C$24</c:f>
              <c:numCache/>
            </c:numRef>
          </c:val>
        </c:ser>
        <c:ser>
          <c:idx val="8"/>
          <c:order val="8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Multiplication'!$C$25</c:f>
              <c:numCache/>
            </c:numRef>
          </c:val>
        </c:ser>
        <c:ser>
          <c:idx val="9"/>
          <c:order val="9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Multiplication'!$C$26</c:f>
              <c:numCache/>
            </c:numRef>
          </c:val>
        </c:ser>
        <c:ser>
          <c:idx val="10"/>
          <c:order val="10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Multiplication'!$C$27</c:f>
              <c:numCache/>
            </c:numRef>
          </c:val>
        </c:ser>
        <c:ser>
          <c:idx val="11"/>
          <c:order val="1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Multiplication'!$C$28</c:f>
              <c:numCache/>
            </c:numRef>
          </c:val>
        </c:ser>
        <c:ser>
          <c:idx val="12"/>
          <c:order val="12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Multiplication'!$C$29</c:f>
              <c:numCache/>
            </c:numRef>
          </c:val>
        </c:ser>
        <c:ser>
          <c:idx val="13"/>
          <c:order val="1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Multiplication'!$C$30</c:f>
              <c:numCache/>
            </c:numRef>
          </c:val>
        </c:ser>
        <c:ser>
          <c:idx val="14"/>
          <c:order val="14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Multiplication'!$C$31</c:f>
              <c:numCache/>
            </c:numRef>
          </c:val>
        </c:ser>
        <c:ser>
          <c:idx val="15"/>
          <c:order val="15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Multiplication'!$C$32</c:f>
              <c:numCache/>
            </c:numRef>
          </c:val>
        </c:ser>
        <c:ser>
          <c:idx val="16"/>
          <c:order val="16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Multiplication'!$C$33</c:f>
              <c:numCache/>
            </c:numRef>
          </c:val>
        </c:ser>
        <c:ser>
          <c:idx val="17"/>
          <c:order val="17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Multiplication'!$C$34</c:f>
              <c:numCache/>
            </c:numRef>
          </c:val>
        </c:ser>
        <c:ser>
          <c:idx val="18"/>
          <c:order val="18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Multiplication'!$C$35</c:f>
              <c:numCache/>
            </c:numRef>
          </c:val>
        </c:ser>
        <c:ser>
          <c:idx val="19"/>
          <c:order val="19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Multiplication'!$C$36</c:f>
              <c:numCache/>
            </c:numRef>
          </c:val>
        </c:ser>
        <c:ser>
          <c:idx val="20"/>
          <c:order val="20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Multiplication'!$C$37</c:f>
              <c:numCache/>
            </c:numRef>
          </c:val>
        </c:ser>
        <c:ser>
          <c:idx val="21"/>
          <c:order val="2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Multiplication'!$C$38</c:f>
              <c:numCache/>
            </c:numRef>
          </c:val>
        </c:ser>
        <c:ser>
          <c:idx val="22"/>
          <c:order val="22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Multiplication'!$C$39</c:f>
              <c:numCache/>
            </c:numRef>
          </c:val>
        </c:ser>
        <c:ser>
          <c:idx val="23"/>
          <c:order val="2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Multiplication'!$C$40</c:f>
              <c:numCache/>
            </c:numRef>
          </c:val>
        </c:ser>
        <c:ser>
          <c:idx val="24"/>
          <c:order val="24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Multiplication'!$C$41</c:f>
              <c:numCache/>
            </c:numRef>
          </c:val>
        </c:ser>
        <c:overlap val="100"/>
        <c:gapWidth val="0"/>
        <c:axId val="34163203"/>
        <c:axId val="39033372"/>
      </c:barChart>
      <c:catAx>
        <c:axId val="34163203"/>
        <c:scaling>
          <c:orientation val="minMax"/>
        </c:scaling>
        <c:axPos val="l"/>
        <c:delete val="1"/>
        <c:majorTickMark val="out"/>
        <c:minorTickMark val="none"/>
        <c:tickLblPos val="nextTo"/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63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Multiplication'!$D$17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Multiplication'!$D$18</c:f>
              <c:numCache/>
            </c:numRef>
          </c:val>
        </c:ser>
        <c:ser>
          <c:idx val="2"/>
          <c:order val="2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Multiplication'!$D$19</c:f>
              <c:numCache/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Multiplication'!$D$20</c:f>
              <c:numCache/>
            </c:numRef>
          </c:val>
        </c:ser>
        <c:ser>
          <c:idx val="4"/>
          <c:order val="4"/>
          <c:spPr>
            <a:noFill/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'Fraction Multiplication'!$D$21</c:f>
              <c:numCache/>
            </c:numRef>
          </c:val>
        </c:ser>
        <c:overlap val="100"/>
        <c:gapWidth val="0"/>
        <c:axId val="15756029"/>
        <c:axId val="7586534"/>
      </c:barChart>
      <c:catAx>
        <c:axId val="15756029"/>
        <c:scaling>
          <c:orientation val="minMax"/>
        </c:scaling>
        <c:axPos val="l"/>
        <c:delete val="1"/>
        <c:majorTickMark val="out"/>
        <c:minorTickMark val="none"/>
        <c:tickLblPos val="nextTo"/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0" cy="15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104775</xdr:rowOff>
    </xdr:to>
    <xdr:graphicFrame>
      <xdr:nvGraphicFramePr>
        <xdr:cNvPr id="2" name="Chart 6"/>
        <xdr:cNvGraphicFramePr/>
      </xdr:nvGraphicFramePr>
      <xdr:xfrm>
        <a:off x="0" y="152400"/>
        <a:ext cx="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0</xdr:row>
      <xdr:rowOff>285750</xdr:rowOff>
    </xdr:from>
    <xdr:ext cx="10801350" cy="1438275"/>
    <xdr:graphicFrame>
      <xdr:nvGraphicFramePr>
        <xdr:cNvPr id="5" name="Chart 14"/>
        <xdr:cNvGraphicFramePr/>
      </xdr:nvGraphicFramePr>
      <xdr:xfrm>
        <a:off x="5153025" y="285750"/>
        <a:ext cx="1080135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6</xdr:col>
      <xdr:colOff>171450</xdr:colOff>
      <xdr:row>1</xdr:row>
      <xdr:rowOff>104775</xdr:rowOff>
    </xdr:from>
    <xdr:to>
      <xdr:col>26</xdr:col>
      <xdr:colOff>133350</xdr:colOff>
      <xdr:row>3</xdr:row>
      <xdr:rowOff>85725</xdr:rowOff>
    </xdr:to>
    <xdr:graphicFrame>
      <xdr:nvGraphicFramePr>
        <xdr:cNvPr id="6" name="Chart 37"/>
        <xdr:cNvGraphicFramePr/>
      </xdr:nvGraphicFramePr>
      <xdr:xfrm>
        <a:off x="5133975" y="400050"/>
        <a:ext cx="108680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419100</xdr:colOff>
      <xdr:row>0</xdr:row>
      <xdr:rowOff>171450</xdr:rowOff>
    </xdr:from>
    <xdr:to>
      <xdr:col>26</xdr:col>
      <xdr:colOff>409575</xdr:colOff>
      <xdr:row>1</xdr:row>
      <xdr:rowOff>304800</xdr:rowOff>
    </xdr:to>
    <xdr:sp>
      <xdr:nvSpPr>
        <xdr:cNvPr id="7" name="Rectangle 38"/>
        <xdr:cNvSpPr>
          <a:spLocks/>
        </xdr:cNvSpPr>
      </xdr:nvSpPr>
      <xdr:spPr>
        <a:xfrm>
          <a:off x="4810125" y="171450"/>
          <a:ext cx="11468100" cy="4286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552450</xdr:rowOff>
    </xdr:from>
    <xdr:to>
      <xdr:col>26</xdr:col>
      <xdr:colOff>428625</xdr:colOff>
      <xdr:row>3</xdr:row>
      <xdr:rowOff>314325</xdr:rowOff>
    </xdr:to>
    <xdr:sp>
      <xdr:nvSpPr>
        <xdr:cNvPr id="8" name="Rectangle 39"/>
        <xdr:cNvSpPr>
          <a:spLocks/>
        </xdr:cNvSpPr>
      </xdr:nvSpPr>
      <xdr:spPr>
        <a:xfrm>
          <a:off x="4829175" y="1466850"/>
          <a:ext cx="11468100" cy="3810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4</xdr:row>
      <xdr:rowOff>771525</xdr:rowOff>
    </xdr:from>
    <xdr:ext cx="10810875" cy="1438275"/>
    <xdr:graphicFrame>
      <xdr:nvGraphicFramePr>
        <xdr:cNvPr id="9" name="Chart 47"/>
        <xdr:cNvGraphicFramePr/>
      </xdr:nvGraphicFramePr>
      <xdr:xfrm>
        <a:off x="5153025" y="3257550"/>
        <a:ext cx="10810875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twoCellAnchor>
    <xdr:from>
      <xdr:col>6</xdr:col>
      <xdr:colOff>171450</xdr:colOff>
      <xdr:row>4</xdr:row>
      <xdr:rowOff>723900</xdr:rowOff>
    </xdr:from>
    <xdr:to>
      <xdr:col>26</xdr:col>
      <xdr:colOff>95250</xdr:colOff>
      <xdr:row>7</xdr:row>
      <xdr:rowOff>95250</xdr:rowOff>
    </xdr:to>
    <xdr:grpSp>
      <xdr:nvGrpSpPr>
        <xdr:cNvPr id="10" name="Group 77"/>
        <xdr:cNvGrpSpPr>
          <a:grpSpLocks/>
        </xdr:cNvGrpSpPr>
      </xdr:nvGrpSpPr>
      <xdr:grpSpPr>
        <a:xfrm>
          <a:off x="5133975" y="3209925"/>
          <a:ext cx="10829925" cy="1562100"/>
          <a:chOff x="1888" y="401"/>
          <a:chExt cx="1137" cy="164"/>
        </a:xfrm>
        <a:solidFill>
          <a:srgbClr val="FFFFFF"/>
        </a:solidFill>
      </xdr:grpSpPr>
      <xdr:grpSp>
        <xdr:nvGrpSpPr>
          <xdr:cNvPr id="11" name="Group 78"/>
          <xdr:cNvGrpSpPr>
            <a:grpSpLocks/>
          </xdr:cNvGrpSpPr>
        </xdr:nvGrpSpPr>
        <xdr:grpSpPr>
          <a:xfrm>
            <a:off x="1888" y="419"/>
            <a:ext cx="1137" cy="128"/>
            <a:chOff x="603" y="193"/>
            <a:chExt cx="1137" cy="122"/>
          </a:xfrm>
          <a:solidFill>
            <a:srgbClr val="FFFFFF"/>
          </a:solidFill>
        </xdr:grpSpPr>
        <xdr:graphicFrame>
          <xdr:nvGraphicFramePr>
            <xdr:cNvPr id="12" name="Chart 79"/>
            <xdr:cNvGraphicFramePr/>
          </xdr:nvGraphicFramePr>
          <xdr:xfrm>
            <a:off x="603" y="193"/>
            <a:ext cx="1137" cy="12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13" name="Chart 80"/>
            <xdr:cNvGraphicFramePr/>
          </xdr:nvGraphicFramePr>
          <xdr:xfrm>
            <a:off x="603" y="193"/>
            <a:ext cx="1137" cy="122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sp>
        <xdr:nvSpPr>
          <xdr:cNvPr id="14" name="Rectangle 81"/>
          <xdr:cNvSpPr>
            <a:spLocks/>
          </xdr:cNvSpPr>
        </xdr:nvSpPr>
        <xdr:spPr>
          <a:xfrm>
            <a:off x="1896" y="401"/>
            <a:ext cx="1124" cy="4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2"/>
          <xdr:cNvSpPr>
            <a:spLocks/>
          </xdr:cNvSpPr>
        </xdr:nvSpPr>
        <xdr:spPr>
          <a:xfrm>
            <a:off x="1892" y="527"/>
            <a:ext cx="1124" cy="38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83"/>
          <xdr:cNvSpPr>
            <a:spLocks/>
          </xdr:cNvSpPr>
        </xdr:nvSpPr>
        <xdr:spPr>
          <a:xfrm>
            <a:off x="1906" y="445"/>
            <a:ext cx="1102" cy="80"/>
          </a:xfrm>
          <a:prstGeom prst="rect">
            <a:avLst/>
          </a:prstGeom>
          <a:noFill/>
          <a:ln w="3810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1</xdr:row>
      <xdr:rowOff>304800</xdr:rowOff>
    </xdr:from>
    <xdr:to>
      <xdr:col>25</xdr:col>
      <xdr:colOff>552450</xdr:colOff>
      <xdr:row>2</xdr:row>
      <xdr:rowOff>542925</xdr:rowOff>
    </xdr:to>
    <xdr:sp>
      <xdr:nvSpPr>
        <xdr:cNvPr id="17" name="Rectangle 40"/>
        <xdr:cNvSpPr>
          <a:spLocks/>
        </xdr:cNvSpPr>
      </xdr:nvSpPr>
      <xdr:spPr>
        <a:xfrm>
          <a:off x="5305425" y="600075"/>
          <a:ext cx="10544175" cy="85725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showGridLines="0" showRowColHeaders="0" tabSelected="1" zoomScale="50" zoomScaleNormal="50" workbookViewId="0" topLeftCell="A1">
      <selection activeCell="AM12" sqref="AM12"/>
    </sheetView>
  </sheetViews>
  <sheetFormatPr defaultColWidth="8.66015625" defaultRowHeight="15.75" customHeight="1"/>
  <cols>
    <col min="1" max="1" width="19.16015625" style="4" customWidth="1"/>
    <col min="2" max="2" width="5" style="4" customWidth="1"/>
    <col min="3" max="3" width="7.16015625" style="4" customWidth="1"/>
    <col min="4" max="4" width="5" style="4" customWidth="1"/>
    <col min="5" max="5" width="2.08203125" style="4" customWidth="1"/>
    <col min="6" max="8" width="5" style="4" customWidth="1"/>
    <col min="9" max="9" width="3.5" style="4" customWidth="1"/>
    <col min="10" max="24" width="5" style="4" customWidth="1"/>
    <col min="25" max="25" width="1.91015625" style="4" customWidth="1"/>
    <col min="26" max="16384" width="5" style="4" customWidth="1"/>
  </cols>
  <sheetData>
    <row r="1" s="2" customFormat="1" ht="23.25"/>
    <row r="2" spans="2:4" s="3" customFormat="1" ht="48.75" customHeight="1" thickBot="1">
      <c r="B2" s="2"/>
      <c r="C2" s="1"/>
      <c r="D2" s="26">
        <f>D6</f>
        <v>1</v>
      </c>
    </row>
    <row r="3" spans="2:4" s="3" customFormat="1" ht="48.75" customHeight="1">
      <c r="B3" s="2"/>
      <c r="C3" s="1"/>
      <c r="D3" s="27">
        <f>D7</f>
        <v>3</v>
      </c>
    </row>
    <row r="4" spans="1:5" s="2" customFormat="1" ht="75" customHeight="1">
      <c r="A4" s="29"/>
      <c r="B4" s="29"/>
      <c r="C4" s="29"/>
      <c r="D4" s="29"/>
      <c r="E4" s="29"/>
    </row>
    <row r="5" spans="1:5" ht="75" customHeight="1">
      <c r="A5" s="11"/>
      <c r="B5" s="11"/>
      <c r="C5" s="11"/>
      <c r="D5" s="11"/>
      <c r="E5" s="11"/>
    </row>
    <row r="6" spans="1:5" ht="48.75" customHeight="1" thickBot="1">
      <c r="A6" s="11"/>
      <c r="B6" s="26">
        <v>2</v>
      </c>
      <c r="C6" s="1" t="s">
        <v>2</v>
      </c>
      <c r="D6" s="26">
        <v>1</v>
      </c>
      <c r="E6" s="11"/>
    </row>
    <row r="7" spans="1:5" ht="48.75" customHeight="1">
      <c r="A7" s="11"/>
      <c r="B7" s="27">
        <v>5</v>
      </c>
      <c r="C7" s="1"/>
      <c r="D7" s="27">
        <v>3</v>
      </c>
      <c r="E7" s="11"/>
    </row>
    <row r="8" ht="52.5" customHeight="1"/>
    <row r="9" spans="1:26" ht="48.75" customHeight="1" thickBot="1">
      <c r="A9" s="3"/>
      <c r="F9" s="3"/>
      <c r="G9" s="1" t="s">
        <v>3</v>
      </c>
      <c r="H9" s="1"/>
      <c r="I9" s="24">
        <f>B6*D6</f>
        <v>2</v>
      </c>
      <c r="J9" s="24"/>
      <c r="Q9" s="28" t="s">
        <v>4</v>
      </c>
      <c r="R9" s="28"/>
      <c r="S9" s="28"/>
      <c r="T9" s="28"/>
      <c r="U9" s="28"/>
      <c r="V9" s="28"/>
      <c r="W9" s="28"/>
      <c r="X9" s="28"/>
      <c r="Y9" s="28"/>
      <c r="Z9" s="28"/>
    </row>
    <row r="10" spans="1:26" ht="48.75" customHeight="1">
      <c r="A10" s="3"/>
      <c r="F10" s="3"/>
      <c r="G10" s="1"/>
      <c r="H10" s="1"/>
      <c r="I10" s="25">
        <f>B7*D7</f>
        <v>15</v>
      </c>
      <c r="J10" s="25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48.75" customHeight="1"/>
    <row r="12" ht="315.75" customHeight="1"/>
    <row r="13" ht="315.75" customHeight="1"/>
    <row r="14" spans="1:13" ht="3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2"/>
      <c r="B15" s="2"/>
      <c r="C15" s="5" t="s">
        <v>0</v>
      </c>
      <c r="D15" s="6"/>
      <c r="E15" s="2"/>
      <c r="F15" s="5" t="s">
        <v>1</v>
      </c>
      <c r="G15" s="7"/>
      <c r="H15" s="7"/>
      <c r="I15" s="7"/>
      <c r="J15" s="7"/>
      <c r="K15" s="7"/>
      <c r="L15" s="6"/>
      <c r="M15" s="2"/>
    </row>
    <row r="16" spans="1:13" ht="23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2" ht="18">
      <c r="B17" s="8">
        <v>1</v>
      </c>
      <c r="C17" s="9">
        <f>IF($B17&lt;=$B$7*$D$7,1,0)</f>
        <v>1</v>
      </c>
      <c r="D17" s="10">
        <f>IF($B17&lt;=$D$7,1,0)</f>
        <v>1</v>
      </c>
      <c r="E17" s="11"/>
      <c r="F17" s="12">
        <v>1</v>
      </c>
      <c r="G17" s="12">
        <f>D6</f>
        <v>1</v>
      </c>
      <c r="H17" s="13">
        <f>IF($B17&lt;=2*$D$7,(1/$B$7)/$D$7,0)</f>
        <v>0.06666666666666667</v>
      </c>
      <c r="I17" s="14">
        <f>IF($B17&lt;=2*$D$6,$H17,0)</f>
        <v>0.06666666666666667</v>
      </c>
      <c r="J17" s="9">
        <f>IF($B17&lt;=2*$D$7,($B$6/$B$7)/$D$7,0)</f>
        <v>0.13333333333333333</v>
      </c>
      <c r="K17" s="15">
        <f>IF($B17&lt;=2*$D$6,$J17,0)</f>
        <v>0.13333333333333333</v>
      </c>
      <c r="L17" s="12">
        <f>B6*D6</f>
        <v>2</v>
      </c>
    </row>
    <row r="18" spans="2:12" ht="18">
      <c r="B18" s="8">
        <v>2</v>
      </c>
      <c r="C18" s="16">
        <f>IF($B18&lt;=$B$7*$D$7,1,0)</f>
        <v>1</v>
      </c>
      <c r="D18" s="17">
        <f>IF($B18&lt;=$D$7,1,0)</f>
        <v>1</v>
      </c>
      <c r="E18" s="11"/>
      <c r="F18" s="18">
        <f>B7*D7-1</f>
        <v>14</v>
      </c>
      <c r="G18" s="18">
        <f>D7-G17</f>
        <v>2</v>
      </c>
      <c r="H18" s="11">
        <f>IF($B18&lt;=2*$D$7,(($B$7-1)/$B$7)/$D$7,0)</f>
        <v>0.26666666666666666</v>
      </c>
      <c r="I18" s="19">
        <f>IF($B18&lt;=2*$D$6,$H18,0)</f>
        <v>0.26666666666666666</v>
      </c>
      <c r="J18" s="16">
        <f>IF($B18&lt;=2*$D$7,(($B$7-$B$6)/$B$7)/$D$7,0)</f>
        <v>0.19999999999999998</v>
      </c>
      <c r="K18" s="20">
        <f>IF($B18&lt;=2*$D$6,$J18,0)</f>
        <v>0.19999999999999998</v>
      </c>
      <c r="L18" s="18">
        <f>B7*D7-L17</f>
        <v>13</v>
      </c>
    </row>
    <row r="19" spans="2:11" ht="18">
      <c r="B19" s="8">
        <v>3</v>
      </c>
      <c r="C19" s="16">
        <f>IF($B19&lt;=$B$7*$D$7,1,0)</f>
        <v>1</v>
      </c>
      <c r="D19" s="17">
        <f>IF($B19&lt;=$D$7,1,0)</f>
        <v>1</v>
      </c>
      <c r="E19" s="11"/>
      <c r="H19" s="16">
        <f>IF($B19&lt;=2*$D$7,(1/$B$7)/$D$7,0)</f>
        <v>0.06666666666666667</v>
      </c>
      <c r="I19" s="19">
        <f>IF($B19&lt;=2*$D$6,$H19,0)</f>
        <v>0</v>
      </c>
      <c r="J19" s="16">
        <f>IF($B19&lt;=2*$D$7,($B$6/$B$7)/$D$7,0)</f>
        <v>0.13333333333333333</v>
      </c>
      <c r="K19" s="19">
        <f>IF($B19&lt;=2*$D$6,$J19,0)</f>
        <v>0</v>
      </c>
    </row>
    <row r="20" spans="2:11" ht="18">
      <c r="B20" s="8">
        <v>4</v>
      </c>
      <c r="C20" s="16">
        <f>IF($B20&lt;=$B$7*$D$7,1,0)</f>
        <v>1</v>
      </c>
      <c r="D20" s="17">
        <f>IF($B20&lt;=$D$7,1,0)</f>
        <v>0</v>
      </c>
      <c r="E20" s="11"/>
      <c r="H20" s="16">
        <f>IF($B20&lt;=2*$D$7,(($B$7-1)/$B$7)/$D$7,0)</f>
        <v>0.26666666666666666</v>
      </c>
      <c r="I20" s="19">
        <f>IF($B20&lt;=2*$D$6,$H20,0)</f>
        <v>0</v>
      </c>
      <c r="J20" s="16">
        <f>IF($B20&lt;=2*$D$7,(($B$7-$B$6)/$B$7)/$D$7,0)</f>
        <v>0.19999999999999998</v>
      </c>
      <c r="K20" s="19">
        <f>IF($B20&lt;=2*$D$6,$J20,0)</f>
        <v>0</v>
      </c>
    </row>
    <row r="21" spans="2:11" ht="18">
      <c r="B21" s="8">
        <v>5</v>
      </c>
      <c r="C21" s="16">
        <f>IF($B21&lt;=$B$7*$D$7,1,0)</f>
        <v>1</v>
      </c>
      <c r="D21" s="21">
        <f>IF($B21&lt;=$D$7,1,0)</f>
        <v>0</v>
      </c>
      <c r="E21" s="11"/>
      <c r="H21" s="16">
        <f>IF($B21&lt;=2*$D$7,(1/$B$7)/$D$7,0)</f>
        <v>0.06666666666666667</v>
      </c>
      <c r="I21" s="19">
        <f>IF($B21&lt;=2*$D$6,$H21,0)</f>
        <v>0</v>
      </c>
      <c r="J21" s="16">
        <f>IF($B21&lt;=2*$D$7,($B$6/$B$7)/$D$7,0)</f>
        <v>0.13333333333333333</v>
      </c>
      <c r="K21" s="19">
        <f>IF($B21&lt;=2*$D$6,$J21,0)</f>
        <v>0</v>
      </c>
    </row>
    <row r="22" spans="2:11" ht="18">
      <c r="B22" s="8">
        <v>6</v>
      </c>
      <c r="C22" s="17">
        <f>IF($B22&lt;=$B$7*$D$7,1,0)</f>
        <v>1</v>
      </c>
      <c r="D22" s="11"/>
      <c r="E22" s="11"/>
      <c r="H22" s="16">
        <f>IF($B22&lt;=2*$D$7,(($B$7-1)/$B$7)/$D$7,0)</f>
        <v>0.26666666666666666</v>
      </c>
      <c r="I22" s="19">
        <f>IF($B22&lt;=2*$D$6,$H22,0)</f>
        <v>0</v>
      </c>
      <c r="J22" s="16">
        <f>IF($B22&lt;=2*$D$7,(($B$7-$B$6)/$B$7)/$D$7,0)</f>
        <v>0.19999999999999998</v>
      </c>
      <c r="K22" s="19">
        <f>IF($B22&lt;=2*$D$6,$J22,0)</f>
        <v>0</v>
      </c>
    </row>
    <row r="23" spans="2:11" ht="18">
      <c r="B23" s="8">
        <v>7</v>
      </c>
      <c r="C23" s="17">
        <f>IF($B23&lt;=$B$7*$D$7,1,0)</f>
        <v>1</v>
      </c>
      <c r="D23" s="11"/>
      <c r="E23" s="11"/>
      <c r="H23" s="16">
        <f>IF($B23&lt;=2*$D$7,(1/$B$7)/$D$7,0)</f>
        <v>0</v>
      </c>
      <c r="I23" s="19">
        <f>IF($B23&lt;=2*$D$6,$H23,0)</f>
        <v>0</v>
      </c>
      <c r="J23" s="16">
        <f>IF($B23&lt;=2*$D$7,($B$6/$B$7)/$D$7,0)</f>
        <v>0</v>
      </c>
      <c r="K23" s="19">
        <f>IF($B23&lt;=2*$D$6,$J23,0)</f>
        <v>0</v>
      </c>
    </row>
    <row r="24" spans="2:11" ht="18">
      <c r="B24" s="8">
        <v>8</v>
      </c>
      <c r="C24" s="17">
        <f>IF($B24&lt;=$B$7*$D$7,1,0)</f>
        <v>1</v>
      </c>
      <c r="D24" s="11"/>
      <c r="E24" s="11"/>
      <c r="H24" s="16">
        <f>IF($B24&lt;=2*$D$7,(($B$7-1)/$B$7)/$D$7,0)</f>
        <v>0</v>
      </c>
      <c r="I24" s="19">
        <f>IF($B24&lt;=2*$D$6,$H24,0)</f>
        <v>0</v>
      </c>
      <c r="J24" s="16">
        <f>IF($B24&lt;=2*$D$7,(($B$7-$B$6)/$B$7)/$D$7,0)</f>
        <v>0</v>
      </c>
      <c r="K24" s="19">
        <f>IF($B24&lt;=2*$D$6,$J24,0)</f>
        <v>0</v>
      </c>
    </row>
    <row r="25" spans="2:11" ht="18">
      <c r="B25" s="8">
        <v>9</v>
      </c>
      <c r="C25" s="17">
        <f>IF($B25&lt;=$B$7*$D$7,1,0)</f>
        <v>1</v>
      </c>
      <c r="D25" s="11"/>
      <c r="E25" s="11"/>
      <c r="H25" s="16">
        <f>IF($B25&lt;=2*$D$7,(1/$B$7)/$D$7,0)</f>
        <v>0</v>
      </c>
      <c r="I25" s="19">
        <f>IF($B25&lt;=2*$D$6,$H25,0)</f>
        <v>0</v>
      </c>
      <c r="J25" s="16">
        <f>IF($B25&lt;=2*$D$7,($B$6/$B$7)/$D$7,0)</f>
        <v>0</v>
      </c>
      <c r="K25" s="19">
        <f>IF($B25&lt;=2*$D$6,$J25,0)</f>
        <v>0</v>
      </c>
    </row>
    <row r="26" spans="2:11" ht="18">
      <c r="B26" s="8">
        <v>10</v>
      </c>
      <c r="C26" s="17">
        <f>IF($B26&lt;=$B$7*$D$7,1,0)</f>
        <v>1</v>
      </c>
      <c r="D26" s="11"/>
      <c r="E26" s="11"/>
      <c r="H26" s="22">
        <f>IF($B26&lt;=2*$D$7,(($B$7-1)/$B$7)/$D$7,0)</f>
        <v>0</v>
      </c>
      <c r="I26" s="23">
        <f>1-SUM(I17:I25)</f>
        <v>0.6666666666666667</v>
      </c>
      <c r="J26" s="22">
        <f>IF($B26&lt;=2*$D$7,(($B$7-$B$6)/$B$7)/$D$7,0)</f>
        <v>0</v>
      </c>
      <c r="K26" s="23">
        <f>1-SUM(K17:K25)</f>
        <v>0.6666666666666667</v>
      </c>
    </row>
    <row r="27" spans="2:5" ht="18">
      <c r="B27" s="8">
        <v>11</v>
      </c>
      <c r="C27" s="17">
        <f>IF($B27&lt;=$B$7*$D$7,1,0)</f>
        <v>1</v>
      </c>
      <c r="D27" s="11"/>
      <c r="E27" s="11"/>
    </row>
    <row r="28" spans="2:5" ht="18">
      <c r="B28" s="8">
        <v>12</v>
      </c>
      <c r="C28" s="17">
        <f>IF($B28&lt;=$B$7*$D$7,1,0)</f>
        <v>1</v>
      </c>
      <c r="D28" s="11"/>
      <c r="E28" s="11"/>
    </row>
    <row r="29" spans="2:5" ht="18">
      <c r="B29" s="8">
        <v>13</v>
      </c>
      <c r="C29" s="17">
        <f>IF($B29&lt;=$B$7*$D$7,1,0)</f>
        <v>1</v>
      </c>
      <c r="D29" s="11"/>
      <c r="E29" s="11"/>
    </row>
    <row r="30" spans="2:5" ht="18">
      <c r="B30" s="8">
        <v>14</v>
      </c>
      <c r="C30" s="17">
        <f>IF($B30&lt;=$B$7*$D$7,1,0)</f>
        <v>1</v>
      </c>
      <c r="D30" s="11"/>
      <c r="E30" s="11"/>
    </row>
    <row r="31" spans="2:5" ht="18">
      <c r="B31" s="8">
        <v>15</v>
      </c>
      <c r="C31" s="17">
        <f>IF($B31&lt;=$B$7*$D$7,1,0)</f>
        <v>1</v>
      </c>
      <c r="D31" s="11"/>
      <c r="E31" s="11"/>
    </row>
    <row r="32" spans="2:5" ht="18">
      <c r="B32" s="8">
        <v>16</v>
      </c>
      <c r="C32" s="17">
        <f>IF($B32&lt;=$B$7*$D$7,1,0)</f>
        <v>0</v>
      </c>
      <c r="D32" s="11"/>
      <c r="E32" s="11"/>
    </row>
    <row r="33" spans="2:5" ht="18">
      <c r="B33" s="8">
        <v>17</v>
      </c>
      <c r="C33" s="17">
        <f>IF($B33&lt;=$B$7*$D$7,1,0)</f>
        <v>0</v>
      </c>
      <c r="D33" s="11"/>
      <c r="E33" s="11"/>
    </row>
    <row r="34" spans="2:5" ht="18">
      <c r="B34" s="8">
        <v>18</v>
      </c>
      <c r="C34" s="17">
        <f>IF($B34&lt;=$B$7*$D$7,1,0)</f>
        <v>0</v>
      </c>
      <c r="D34" s="11"/>
      <c r="E34" s="11"/>
    </row>
    <row r="35" spans="2:5" ht="18">
      <c r="B35" s="8">
        <v>19</v>
      </c>
      <c r="C35" s="17">
        <f>IF($B35&lt;=$B$7*$D$7,1,0)</f>
        <v>0</v>
      </c>
      <c r="D35" s="11"/>
      <c r="E35" s="11"/>
    </row>
    <row r="36" spans="2:5" ht="18">
      <c r="B36" s="8">
        <v>20</v>
      </c>
      <c r="C36" s="17">
        <f>IF($B36&lt;=$B$7*$D$7,1,0)</f>
        <v>0</v>
      </c>
      <c r="D36" s="11"/>
      <c r="E36" s="11"/>
    </row>
    <row r="37" spans="2:5" ht="18">
      <c r="B37" s="8">
        <v>21</v>
      </c>
      <c r="C37" s="17">
        <f>IF($B37&lt;=$B$7*$D$7,1,0)</f>
        <v>0</v>
      </c>
      <c r="D37" s="11"/>
      <c r="E37" s="11"/>
    </row>
    <row r="38" spans="2:5" ht="18">
      <c r="B38" s="8">
        <v>22</v>
      </c>
      <c r="C38" s="17">
        <f>IF($B38&lt;=$B$7*$D$7,1,0)</f>
        <v>0</v>
      </c>
      <c r="D38" s="11"/>
      <c r="E38" s="11"/>
    </row>
    <row r="39" spans="2:5" ht="18">
      <c r="B39" s="8">
        <v>23</v>
      </c>
      <c r="C39" s="17">
        <f>IF($B39&lt;=$B$7*$D$7,1,0)</f>
        <v>0</v>
      </c>
      <c r="D39" s="11"/>
      <c r="E39" s="11"/>
    </row>
    <row r="40" spans="2:5" ht="18">
      <c r="B40" s="8">
        <v>24</v>
      </c>
      <c r="C40" s="17">
        <f>IF($B40&lt;=$B$7*$D$7,1,0)</f>
        <v>0</v>
      </c>
      <c r="D40" s="11"/>
      <c r="E40" s="11"/>
    </row>
    <row r="41" spans="2:5" ht="18">
      <c r="B41" s="8">
        <v>25</v>
      </c>
      <c r="C41" s="21">
        <f>IF($B41&lt;=$B$7*$D$7,1,0)</f>
        <v>0</v>
      </c>
      <c r="D41" s="11"/>
      <c r="E41" s="11"/>
    </row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</sheetData>
  <mergeCells count="8">
    <mergeCell ref="Q9:Z10"/>
    <mergeCell ref="C15:D15"/>
    <mergeCell ref="F15:L15"/>
    <mergeCell ref="C6:C7"/>
    <mergeCell ref="C2:C3"/>
    <mergeCell ref="I9:J9"/>
    <mergeCell ref="I10:J10"/>
    <mergeCell ref="G9:H10"/>
  </mergeCells>
  <conditionalFormatting sqref="D22:E41">
    <cfRule type="cellIs" priority="1" dxfId="0" operator="equal" stopIfTrue="1">
      <formula>1</formula>
    </cfRule>
  </conditionalFormatting>
  <conditionalFormatting sqref="C17:C41 D17:E21">
    <cfRule type="cellIs" priority="2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2002-01-28T13:18:32Z</dcterms:created>
  <dcterms:modified xsi:type="dcterms:W3CDTF">2003-04-26T19:31:04Z</dcterms:modified>
  <cp:category/>
  <cp:version/>
  <cp:contentType/>
  <cp:contentStatus/>
</cp:coreProperties>
</file>